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transurbangroup-my.sharepoint.com/personal/akhan_transurban_com_au/Documents/Website/Insights hub/Charts/Sustainability/"/>
    </mc:Choice>
  </mc:AlternateContent>
  <xr:revisionPtr revIDLastSave="43" documentId="8_{DD3C250F-0347-4197-BDFC-B215580CAD25}" xr6:coauthVersionLast="47" xr6:coauthVersionMax="47" xr10:uidLastSave="{3D77B53B-FF1D-4397-BD6E-1949AD5E7AC6}"/>
  <bookViews>
    <workbookView xWindow="9048" yWindow="192" windowWidth="29064" windowHeight="24936" xr2:uid="{BDC15594-1DC9-4F53-A7D3-25F198F99B05}"/>
  </bookViews>
  <sheets>
    <sheet name="Introduction" sheetId="1" r:id="rId1"/>
    <sheet name="GHG" sheetId="2" r:id="rId2"/>
    <sheet name="Energy" sheetId="4" r:id="rId3"/>
    <sheet name="Air quality" sheetId="7" r:id="rId4"/>
    <sheet name="Water" sheetId="8" r:id="rId5"/>
    <sheet name="Waste" sheetId="9" r:id="rId6"/>
    <sheet name="Employees"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3" i="9" l="1"/>
  <c r="F32" i="9"/>
</calcChain>
</file>

<file path=xl/sharedStrings.xml><?xml version="1.0" encoding="utf-8"?>
<sst xmlns="http://schemas.openxmlformats.org/spreadsheetml/2006/main" count="1134" uniqueCount="319">
  <si>
    <t>FY20*</t>
  </si>
  <si>
    <t>FY21*</t>
  </si>
  <si>
    <t>FY22*</t>
  </si>
  <si>
    <t>Notes</t>
  </si>
  <si>
    <t>Total Scope 1 &amp; 2</t>
  </si>
  <si>
    <t xml:space="preserve">Scope 1 &amp; 2 emissions are the main focus of Transurban’s monitoring and targets. </t>
  </si>
  <si>
    <t>Scope 1</t>
  </si>
  <si>
    <t>Scope 2 (“market-based”)</t>
  </si>
  <si>
    <t>Scope 2: GHG Protocol ‘market-based’ Scope 2 emissions include purchase of Large-scale Generation Certificates (LGCs) via Power Purchasing Agreements which reduce net Scope 2 emissions compared with ‘location-based’ state grid electricity averages.</t>
  </si>
  <si>
    <t>(Renewables emissions savings)</t>
  </si>
  <si>
    <t>Scope 2 (“location-based”)</t>
  </si>
  <si>
    <t>Scope 3</t>
  </si>
  <si>
    <t xml:space="preserve">Scope 3: Since FY19 Transurban has reported on comprehensive Scope 3 emissions categories including: </t>
  </si>
  <si>
    <t>Purchased goods and services</t>
  </si>
  <si>
    <t>Capital goods (Major projects)</t>
  </si>
  <si>
    <t>Investments (non-managed assets)</t>
  </si>
  <si>
    <t>Upstream fuel and energy related activities</t>
  </si>
  <si>
    <t>Waste</t>
  </si>
  <si>
    <t>Business travel</t>
  </si>
  <si>
    <t>Total Scope 1 &amp; 2 &amp; 3</t>
  </si>
  <si>
    <t>Scope 1, 2 and 3 are considered the full extent of Transurban’s direct and indirect emissions</t>
  </si>
  <si>
    <t>Customer travel emissions</t>
  </si>
  <si>
    <t>By GHG accounting protocols, customer travel is not part of Transurban’s emissions, but is monitored for our ability to influence</t>
  </si>
  <si>
    <t>GHG emissions</t>
  </si>
  <si>
    <t>FY22 GHG EMISSIONS</t>
  </si>
  <si>
    <t>A25</t>
  </si>
  <si>
    <t>Total</t>
  </si>
  <si>
    <t>Total*</t>
  </si>
  <si>
    <t>Scope 2</t>
  </si>
  <si>
    <t>NA</t>
  </si>
  <si>
    <t xml:space="preserve"> - Capital Goods (major project construction including embodied emissions of materials)</t>
  </si>
  <si>
    <t xml:space="preserve"> - Purchased goods and services (supply chain spending for operations and corporate functions)</t>
  </si>
  <si>
    <t xml:space="preserve"> - Investments (non-managed assets e.g. M7)</t>
  </si>
  <si>
    <t xml:space="preserve"> - Upstream fuel and energy related activities (resulting from fuel and electricity supply networks)</t>
  </si>
  <si>
    <t xml:space="preserve"> - Waste (landfill emissions from our waste)</t>
  </si>
  <si>
    <t xml:space="preserve"> - Business travel (corporate air travel)</t>
  </si>
  <si>
    <t>CityLink</t>
  </si>
  <si>
    <t>Hills M2</t>
  </si>
  <si>
    <t>Lane Cove Tunnel</t>
  </si>
  <si>
    <t>Cross City Tunnel</t>
  </si>
  <si>
    <t>WestConnex M8</t>
  </si>
  <si>
    <t>M5 East</t>
  </si>
  <si>
    <t>M5 South West</t>
  </si>
  <si>
    <t>M5 West</t>
  </si>
  <si>
    <t>NorthConnex</t>
  </si>
  <si>
    <t>Westlink M7*</t>
  </si>
  <si>
    <t>Gateway Motorway</t>
  </si>
  <si>
    <t>Logan Motorway</t>
  </si>
  <si>
    <t>Go Between Bridge</t>
  </si>
  <si>
    <t>Clem7</t>
  </si>
  <si>
    <t>Legacy Way</t>
  </si>
  <si>
    <t>AirportlinkM7</t>
  </si>
  <si>
    <t>495 Express Lanes</t>
  </si>
  <si>
    <t>95 Express Lanes</t>
  </si>
  <si>
    <t>395 Express Lanes</t>
  </si>
  <si>
    <t>Notes:</t>
  </si>
  <si>
    <t xml:space="preserve">FY21 GHG figures have been updated from those provided in the FY21 Corporate Report to account for finalised data available after report release. This update results in a 0.7% decrease in total Scope 1 and 2 emissions than what was originally reported in FY21. </t>
  </si>
  <si>
    <t>Scope 1 (fuel) is primarily by operations and maintenance contractors on each asset. Transurban collects fuel data from its largest contractors that represent the majority of hours worked and fuel used on each asset, and extrapolates this data to account for any smaller or short term contractors where fuel data is unavailable. This is consistent with guidance for the National Greenhouse and Energy Reporting Act (NGER).</t>
  </si>
  <si>
    <t xml:space="preserve">FY22 GHG figures are based on between 9-12 months of data available as at the time of reporting. Remaining data is extrapolated to provide FY22 full year total. </t>
  </si>
  <si>
    <t>Unit</t>
  </si>
  <si>
    <t>Eastern Distributor</t>
  </si>
  <si>
    <t>Total energy consumption</t>
  </si>
  <si>
    <t>GJ</t>
  </si>
  <si>
    <t>Direct- Fuel</t>
  </si>
  <si>
    <t>Natural gas</t>
  </si>
  <si>
    <t>Petrol</t>
  </si>
  <si>
    <t>Diesel</t>
  </si>
  <si>
    <t>LPG</t>
  </si>
  <si>
    <t>Indirect- Electricity</t>
  </si>
  <si>
    <t>Grid non-renewable</t>
  </si>
  <si>
    <t>Renewable purchasing</t>
  </si>
  <si>
    <t>Solar</t>
  </si>
  <si>
    <t>Energy</t>
  </si>
  <si>
    <t>FY21 energy figures have been updated from those provided in the FY21 Corporate Report to account for finalised data available after report release, resulting in a 0.9% decrease in total energy to what was originally reported in FY21.</t>
  </si>
  <si>
    <t>On-site solar systems</t>
  </si>
  <si>
    <t>Total of all electricity consumption</t>
  </si>
  <si>
    <t>Net usage of retail electricity purchasing not covered by renewable energy arrangements</t>
  </si>
  <si>
    <t>FY22 ENERGY</t>
  </si>
  <si>
    <t xml:space="preserve">FY22 energy figures are based on between 9-12 months of data available as at the time of reporting. Remaining data is extrapolated to provide FY22 full year total. </t>
  </si>
  <si>
    <t>Environmental Data Scope</t>
  </si>
  <si>
    <t>Environment data methodology</t>
  </si>
  <si>
    <t>Transurban GHG emissions</t>
  </si>
  <si>
    <t>FY20</t>
  </si>
  <si>
    <t>FY21</t>
  </si>
  <si>
    <t>FY22</t>
  </si>
  <si>
    <t>Annual regulatory limit</t>
  </si>
  <si>
    <t xml:space="preserve">NOx (oxides of nitrogen) </t>
  </si>
  <si>
    <t>tonnes</t>
  </si>
  <si>
    <t>CO (carbon monoxide)</t>
  </si>
  <si>
    <t xml:space="preserve">PM10 (fine particles ≤10 microns) </t>
  </si>
  <si>
    <t>PM2.5 (fine particles ≤2.5 microns)</t>
  </si>
  <si>
    <t xml:space="preserve">VOC (volatile organic compounds) </t>
  </si>
  <si>
    <t>Air quality and emissions</t>
  </si>
  <si>
    <t>Air pollutants are from customer vehicle exhaust that is extracted by tunnel ventilation systems to maintain safe air quality.</t>
  </si>
  <si>
    <t>FY22 figures are based on data as at May-June 2022, extrapolated to full year estimates when required. COVD-19 travel restrictions led to reductions and greater than usual variation in air pollutants from FY20 onwards on some assets.</t>
  </si>
  <si>
    <t>·        NorthConnex monitors air quality in-tunnel, at ventilation and in ambient external locations, but do not have a specific annual total load requirement.</t>
  </si>
  <si>
    <t>·        Transurban's Queensland tunnels (Clem7, Legacy Way, AirportLink) monitor in-tunnel and ambient conditions but do not have ventilation totals that can be reported alongside figures above.</t>
  </si>
  <si>
    <t>More detailed live air quality data on Transurban tunnels is available on the Linkt website. This includes tunnels not reported above:</t>
  </si>
  <si>
    <t>Monitoring on each tunnel varies according to requirements set by government and regulators. Tunnels are monitored for air pollutant concentration in-tunnel, at ventilation outlets or at ambient locations to ensure that air quality is maintained within safe conditions defined by our operating licences. Tunnels reported above are those that also monitor total annual pollutant load (in tonnes) emitted from tunnel ventilation. This can be aggregated as a single annual figure, whereas concentration-based monitoring is an ongoing live measure.</t>
  </si>
  <si>
    <t>·        WestConnex New M4, WestConnex M8, and M5 East monitor air quality in-tunnel, at ventilation and in ambient external locations, but do not have a specific annual total load requirement.</t>
  </si>
  <si>
    <t>·        Hills M2 and Eastern Distributor feature shorter enclosed sections that do not require the same extent of air quality management as longer tunnels. In-tunnel air quality is monitored against air quality goals but not required by regulations to be reported.</t>
  </si>
  <si>
    <t>Water and groundwater</t>
  </si>
  <si>
    <t>Total water usage</t>
  </si>
  <si>
    <t xml:space="preserve">Potable water </t>
  </si>
  <si>
    <t xml:space="preserve">Recycled </t>
  </si>
  <si>
    <t>FY22 WATER</t>
  </si>
  <si>
    <t>Water usage</t>
  </si>
  <si>
    <t>Groundwater processing</t>
  </si>
  <si>
    <t>Inflow: groundwater ingress</t>
  </si>
  <si>
    <t>Outflow: aquifer recharge (inc. potable)</t>
  </si>
  <si>
    <t>Outflow: treated discharge</t>
  </si>
  <si>
    <t>Estimates are used for water usage on some assets based on historical figures and Transurban-wide averages. FY22 figures based on between 9-12 months of data at the time of reporting. Remaining data is extrapolated to provide FY22 full year total.</t>
  </si>
  <si>
    <t>Groundwater inflows are natural drainage into road tunnels, not groundwater bore extraction. Most of this water is treated and discharged to drains and waterways. On CityLink, treated groundwater is reinjected into the aquifer to maintain appropriate aquifer and soil stability, a unique need on this asset. Additional potable water is also recharged into the aquifer as required. Potable water was previously required for this CityLink re-injection before Transurban developed groundwater treatment and recycling systems, saving significant quantities of potable water.</t>
  </si>
  <si>
    <t>Total waste by disposal method:</t>
  </si>
  <si>
    <t>Landfill</t>
  </si>
  <si>
    <t>FY22 WASTE</t>
  </si>
  <si>
    <t>Total waste:</t>
  </si>
  <si>
    <t>Waste and recycling</t>
  </si>
  <si>
    <t>Office waste totals include some actual data and some estimation based on waste audits. Recycled waste for corporate offices include recycled paper, organic waste and co-mingled recyclables.</t>
  </si>
  <si>
    <t>E-TAG DISPOSAL</t>
  </si>
  <si>
    <t>e-TAGs issued</t>
  </si>
  <si>
    <t>e-TAGs</t>
  </si>
  <si>
    <t>e-TAGs recycled</t>
  </si>
  <si>
    <t>* Transurban group total, excluding non-managed assets (see “Introduction” tab).</t>
  </si>
  <si>
    <t xml:space="preserve">* Transurban group total, excluding non-managed assets (see “Introduction” tab). </t>
  </si>
  <si>
    <t>FY22 onwards: Large-scale Generation Certificates (LGCs) via Power Purchasing Agreements. FY21 and prior: Accredited GreenPower purchasing.</t>
  </si>
  <si>
    <t>Environmental data estimates</t>
  </si>
  <si>
    <t xml:space="preserve">GHG emissions from customer vehicles on our assets are calculated based on total distances travelled, vehicle type, average speed, and fuel efficiency models from software program COPERT Australia.
Transurban’s traffic and tolling systems record information such as vehicle class and entry and exit points of vehicles. Supplementary information on some assets includes vehicle origin-destination studies, independent travel time studies, and assumptions based on the physical dimensions of assets. This data is used to calculate the total Vehicle Kilometres Travelled (VKT) on each asset. Vehicle type is identified from Transurban tolling data. Travel speeds are based on GPS data from external provider TomTom to determine average travel speeds on Transurban assets.
Transurban calculates resulting emissions using vehicle GHG emission factors that are sensitive to vehicle type, fuel and travel speed, sourced from software program COPERT Australia which is based on vehicle emissions testing research for a range of vehicle types and conditions. Vehicle fuel efficiency is based on assuming average vehicle types travelling on Transurban roads. Conservative emissions estimates are made by using fuel efficiency data for vehicle manufacturing standards that have been in place for over 10 years. Actual GHG emissions may vary due to actual vehicle type, age, driving style and other factors that are impractical to estimate.
When not available in actual data, some assumptions regarding vehicle and fuel type are estimated based on the Australian Bureau of Statistics (ABS) Motor Vehicle Census 2020. 
</t>
  </si>
  <si>
    <t xml:space="preserve">Transurban provides detailed environmental data in its Corporate Report to accompany financial statements. Some environmental data requires a longer period to collect and verify than financial data and in order to align with financial reporting timelines, some estimations of incomplete data were required. This typically included using forecast environmental data estimates for the final 1-3 months of FY22.
Estimates were included in the scope of external assurance by KPMG of key metrics. It is not expected that these estimates will materially affect environmental data totals. Where estimation has been used, written commentary about Transurban performance trends allows for the uncertainty in this estimation. If an annual trend in environmental performance is within the margin of error for estimation used, it will not be used as the basis for any significant statements of performance.
Environmental data will be fully available shortly after the publication of the Corporate Report. If figures vary materially from those published in the Corporate Report, or if corrections are required to ensure past year data remains consistent with future reporting scope, a revision and statement will be made in the following year’s Report. 
</t>
  </si>
  <si>
    <t xml:space="preserve">Transurban GHG emissions
Transurban uses The Greenhouse Gas Protocol to define our Scope 1, Scope 2 and Scope 3 GHG emissions. Several sources provide GHG emissions factors and calculation methods:
     •   Scope 1 and 2 emissions are calculated based on the Australian National Greenhouse and Energy Reporting Act (NGER). US electricity emissions are calculated using factors from the Environmental Protection Agency’s eGRID. Canadian electricity emissions are calculated using factors from the Canadian national greenhouse gas inventory.
     •   Scope 2 “location-based” emissions are based on state grid electricity factors at the point of purchase. Scope 2 “market-based” emissions include purchase of Large-scale Generation Certificates (LGCs) via Transurban’s renewable Power Purchasing Agreements (PPAs). Electricity covered by LGCs is considered zero-emissions, any remaining electricity emissions are based on a “Residual Mix Factor” for average non-renewable grid electricity, in accordance with Australia’s Climate Active Carbon Neutral Standard.
     •   Scope 3 emissions from waste, fuel and electricity supply networks are calculated using the Australian Government National Greenhouse Accounts (NGA) Factors. 
     •   Scope 3 emissions from business air travel are calculated using factors from UK DEFRA guidelines recommended by the GHG Protocol.
     •   Scope 3 emissions from Transurban’s supply chain (“Purchased goods and services”) are estimated based on procurement spend, and Environmentally Extended Input-Output (EEIO) GHG emissions factors per dollar spent on different supply chain sectors. This method is consistent with guidelines from the GHG Protocol.
     •   Scope 3 emissions from Transurban major projects (“Capital Goods”) are estimated based on major project spending each year, and GHG inventories provided by major projects as part of the Infrastructure Sustainability (IS) Rating Tool. GHG emissions reported include fuel and electricity consumed during major project construction, as well as the embodied emissions of raw materials used (e.g. concrete, asphalt, steel etc.). 
</t>
  </si>
  <si>
    <t>General</t>
  </si>
  <si>
    <t>Discrepancies in totals may be due to rounding.</t>
  </si>
  <si>
    <t>Roads</t>
  </si>
  <si>
    <t>Projects</t>
  </si>
  <si>
    <t>Victoria</t>
  </si>
  <si>
    <t>West Gate Tunnel</t>
  </si>
  <si>
    <t>New South Wales</t>
  </si>
  <si>
    <t xml:space="preserve">   - M4</t>
  </si>
  <si>
    <t xml:space="preserve">   - M5 East</t>
  </si>
  <si>
    <t xml:space="preserve">   - M8</t>
  </si>
  <si>
    <t>WestConnex:</t>
  </si>
  <si>
    <t xml:space="preserve"> - M4-M5 Link</t>
  </si>
  <si>
    <t xml:space="preserve"> - Rozelle Interchange</t>
  </si>
  <si>
    <t>Queensland</t>
  </si>
  <si>
    <t>USA</t>
  </si>
  <si>
    <t>Fredericksburg Extension</t>
  </si>
  <si>
    <t>495 Northern Extension</t>
  </si>
  <si>
    <t>Capital Beltway Accord</t>
  </si>
  <si>
    <t>Canada</t>
  </si>
  <si>
    <t>Transurban’s Corporate Report covers all roads and projects in which we hold an interest.
For Transurban’s group total environmental metrics, we include only roads under our operational control where we can directly manage environmental performance. This scope is the best reflection of our annual performance and ability to set group-wide targets.
Transurban group totals exclude major projects which are under the control of construction contractors, and assets in which Transurban has an equity interest but not direct management control (e.g. Westlink M7). These are monitored individually but excluded from group-wide totals.
In addition to this Corporate Report, Transurban reports to regulators for operational environmental requirements on individual assets, and programs including the Australian National Greenhouse and Energy Reporting (NGER) Act. We also voluntarily report data to independent benchmarks including the Dow Jones Sustainability Index (DJSI), Global Real Estate Benchmark (GRESB) and CDP (formerly the Carbon Disclosure Project). 
Table 1 shows the roads covered by our reporting, with footnotes describing changes in reporting scope for FY22.</t>
  </si>
  <si>
    <t>Table 1: Transurban roads and reporting scope for FY22</t>
  </si>
  <si>
    <t>Table 2 GHG emissions total</t>
  </si>
  <si>
    <t>Table 3 GHG emissions by asset</t>
  </si>
  <si>
    <t>Table 4 Energy consumption total</t>
  </si>
  <si>
    <t>Table 5 Energy consumption by asset</t>
  </si>
  <si>
    <t>Table 6 Air emissions by asset</t>
  </si>
  <si>
    <t>Table 7 Water use total</t>
  </si>
  <si>
    <t>Table 8 Water use by asset</t>
  </si>
  <si>
    <t>Table 9 Waste data total</t>
  </si>
  <si>
    <t>Table 10 Waste data by asset</t>
  </si>
  <si>
    <t>Table 11 Customer tag waste management</t>
  </si>
  <si>
    <t>Waste and recycling totals fluctuate significantly each year depending on maintenance cycles on individual assets. Some waste-generating activities only occur every few years or decade on each asset, such as road surface re-sheeting and asphalt recycling.</t>
  </si>
  <si>
    <t>Waste sources on assets may include a wide variety of activities throughout the year from Transurban, operations and maintenance contractors, and subcontractors. In some cases full data from all sources is not available and is estimated or extrapolated. Waste totals fluctuate significantly each year depending on maintenance cycles on individual assets. Some waste-generating activities only occur every few years or decade, and this can lead to uneven trend in year-on-year waste totals.</t>
  </si>
  <si>
    <t>FY22 figures based on between 9-12 months of waste data as at the time of reporting. Remaining data is extrapolated to provide FY22 full year total.</t>
  </si>
  <si>
    <t>Customer tags that are returned by customers and found to not be working are returned to our supplier, where they are dismantled into their separate components for appropriate recycling or disposal.</t>
  </si>
  <si>
    <t>FY22 figure based on 11 months of data and one month extrapolated as at the time of report preparation.</t>
  </si>
  <si>
    <t>Male</t>
  </si>
  <si>
    <t>Female</t>
  </si>
  <si>
    <t>No.</t>
  </si>
  <si>
    <t>%</t>
  </si>
  <si>
    <t>Casual</t>
  </si>
  <si>
    <t>Fixed full-time</t>
  </si>
  <si>
    <t>Fixed part-time</t>
  </si>
  <si>
    <t>Permanent full-time</t>
  </si>
  <si>
    <t>Permanent part-time</t>
  </si>
  <si>
    <t>Supervised Workers</t>
  </si>
  <si>
    <t>N/A</t>
  </si>
  <si>
    <t>VIC</t>
  </si>
  <si>
    <t>NSW</t>
  </si>
  <si>
    <t>QLD</t>
  </si>
  <si>
    <t>US</t>
  </si>
  <si>
    <t>CAN</t>
  </si>
  <si>
    <t>NR</t>
  </si>
  <si>
    <t>Table 3 Total workforce by employee category and gender</t>
  </si>
  <si>
    <t>CEO</t>
  </si>
  <si>
    <t>Executive Management (exc. CEO)</t>
  </si>
  <si>
    <t>Senior management / Specialist Leader</t>
  </si>
  <si>
    <t>Middle Management / Specialist Partner</t>
  </si>
  <si>
    <t>Manager / Specialist</t>
  </si>
  <si>
    <t>Team leader / Advisor</t>
  </si>
  <si>
    <t>Entry Level / support</t>
  </si>
  <si>
    <t xml:space="preserve">Totals in this table excludes supervised workers. </t>
  </si>
  <si>
    <t>Table 4 Percentage of total workforce by employee category and age group</t>
  </si>
  <si>
    <t>Under 30</t>
  </si>
  <si>
    <t>30-50</t>
  </si>
  <si>
    <t>Over 50</t>
  </si>
  <si>
    <t>Table 5 Composition of governance bodies by gender and age group</t>
  </si>
  <si>
    <t>Table 6 Total number and rate of new employee hires by age group, gender and region</t>
  </si>
  <si>
    <t>TOTAL</t>
  </si>
  <si>
    <t>Grand Total</t>
  </si>
  <si>
    <t>Table 7 Total number and rate of employee turnover by age group, gender and region</t>
  </si>
  <si>
    <t>New employee hire percentage is based on the Average Employee Headcount during the corresponding period. (includes permanent, fixed term, casual, parental leave, salary continuance). New Transurban employees only including casuals, permanent, fixed term. Excludes any individual/independent/MSA contractors.</t>
  </si>
  <si>
    <t>Involuntary and Voluntary turnover included for permanent employees only, percentage based on the Average Permanent Employee Headcount.</t>
  </si>
  <si>
    <t>Table 8 Employee headcount</t>
  </si>
  <si>
    <t>Average Employee Headcount</t>
  </si>
  <si>
    <t>Average Permanent Employee Headcount</t>
  </si>
  <si>
    <t>Table 9 Return to work and retention rates after parental leave by gender</t>
  </si>
  <si>
    <t>Number of employees entitled to parental leave</t>
  </si>
  <si>
    <t>Number of employees that took parental leave</t>
  </si>
  <si>
    <t>Number of employees who returned to work after parental leave</t>
  </si>
  <si>
    <t>Number of employees who returned to work after parental leave and were still employed 12 months after their return to work</t>
  </si>
  <si>
    <t>Return to work rate</t>
  </si>
  <si>
    <t>Retention rate</t>
  </si>
  <si>
    <t>Table 10 Average hours of training by employee category and gender</t>
  </si>
  <si>
    <t>Average</t>
  </si>
  <si>
    <t>All training hours exclude any independent/individual/MSA contractors and casuals as not all are required to complete training.</t>
  </si>
  <si>
    <t>Table 11 Ratio of the basic salary of women to men for each employee category, by significant locations of operation</t>
  </si>
  <si>
    <t>27:73</t>
  </si>
  <si>
    <t>29:71</t>
  </si>
  <si>
    <t>40:60</t>
  </si>
  <si>
    <t>25:75</t>
  </si>
  <si>
    <t>38:62</t>
  </si>
  <si>
    <t>33:67</t>
  </si>
  <si>
    <t>34:66</t>
  </si>
  <si>
    <t>26:74</t>
  </si>
  <si>
    <t>32:68</t>
  </si>
  <si>
    <t>30:70</t>
  </si>
  <si>
    <t>37:63</t>
  </si>
  <si>
    <t>28:72</t>
  </si>
  <si>
    <t>37:62</t>
  </si>
  <si>
    <t>Table 12 Ratio of the remuneration of women to men for each employee category, by significant locations of operation</t>
  </si>
  <si>
    <t>36:64</t>
  </si>
  <si>
    <t>24:76</t>
  </si>
  <si>
    <t>Table 13 Occupational health and safety</t>
  </si>
  <si>
    <t>UNPLANNED ABSENTEEISM</t>
  </si>
  <si>
    <t>Absentee Rate</t>
  </si>
  <si>
    <t>Based on unplanned hours/hours worked or scheduled to work. Excludes casual hours from ‘total scheduled’ hours as they are not entitled to personal leave.</t>
  </si>
  <si>
    <t>Unplanned absenteeism includes sick leave (paid and unpaid), carer’s leave (paid and unpaid) and bereavement/compassionate leave.</t>
  </si>
  <si>
    <t>Table 14 Percentage of employees covered by collective bargaining agreements</t>
  </si>
  <si>
    <t>Percentage of employees covered by collective bargaining agreements</t>
  </si>
  <si>
    <t>Coverage of Transurban's defined benefit plan obligations</t>
  </si>
  <si>
    <t>FY22: Superannuation liabilities are met by the Group’s general resources. The total payment for Australian employees was approximately AUD$22M and payment to USA employees participating was AUD$3.2M for FY22.</t>
  </si>
  <si>
    <t>Transurban contributed the statutory minimum of 10% for Australian employees and 4% for US employees. Maximum contributions apply. 100% of employees participate in the mandatory Australian plans. Approximately 96% of US employees participate in the voluntary 401(k) retirement and profit-sharing plan. The employer provided profit sharing contribution is discretionary and has historically paid 4% of its employee’s eligible base earnings on an annual basis.</t>
  </si>
  <si>
    <t>Benefits provided to full-time employees and not temporary or part-time employees</t>
  </si>
  <si>
    <t>Seniority level definitions</t>
  </si>
  <si>
    <t>CEO: Chief Executive Officer</t>
  </si>
  <si>
    <t>Senior Executive: Direct reports to the CEO. These employees are referred to as the key management personnel in the Group’s Corporate Report.</t>
  </si>
  <si>
    <t>Senior Management / Specialist Leader: General Manager or equivalent. Typically manage a business unit or major project. In conjunction with Senior Executives, they either set or heavily contribute to the strategic directions/goals of the Group.</t>
  </si>
  <si>
    <t>Middle Manager / Specialist Partner: Typically report to a Senior Executive or a Senior Manager with employees reporting into them. Typically manage a business unit and are responsible for setting policies and procedures for their area.</t>
  </si>
  <si>
    <t>Manager / Specialist: Typically report to a Middle Manager and manage a functional area within a business unit, with employees reporting into them. Responsible for the operational results for their area.</t>
  </si>
  <si>
    <t>Team Leader / Advisor: Manage a functional team. Responsible for managing targets, budgets, service levels for teams.</t>
  </si>
  <si>
    <t>Entry Level / Support: Employees are typically in administration, coordination and business support roles.</t>
  </si>
  <si>
    <t>Employee data</t>
  </si>
  <si>
    <r>
      <t>tCO</t>
    </r>
    <r>
      <rPr>
        <b/>
        <vertAlign val="subscript"/>
        <sz val="11"/>
        <color rgb="FF000000"/>
        <rFont val="Open Sans"/>
        <family val="2"/>
      </rPr>
      <t>2</t>
    </r>
    <r>
      <rPr>
        <b/>
        <sz val="11"/>
        <color rgb="FF000000"/>
        <rFont val="Open Sans"/>
        <family val="2"/>
      </rPr>
      <t>-e</t>
    </r>
  </si>
  <si>
    <r>
      <t>tCO</t>
    </r>
    <r>
      <rPr>
        <vertAlign val="subscript"/>
        <sz val="11"/>
        <color rgb="FF000000"/>
        <rFont val="Open Sans"/>
        <family val="2"/>
      </rPr>
      <t>2</t>
    </r>
    <r>
      <rPr>
        <sz val="11"/>
        <color rgb="FF000000"/>
        <rFont val="Open Sans"/>
        <family val="2"/>
      </rPr>
      <t>-e</t>
    </r>
  </si>
  <si>
    <r>
      <t> </t>
    </r>
    <r>
      <rPr>
        <b/>
        <sz val="11"/>
        <color theme="1"/>
        <rFont val="Open Sans"/>
        <family val="2"/>
      </rPr>
      <t>BASIC SALARY</t>
    </r>
  </si>
  <si>
    <r>
      <t> </t>
    </r>
    <r>
      <rPr>
        <b/>
        <sz val="11"/>
        <color theme="1"/>
        <rFont val="Open Sans"/>
        <family val="2"/>
      </rPr>
      <t>REMUNERATION</t>
    </r>
  </si>
  <si>
    <t>·        FY20: Where dollar figures are supplied, USD has been converted to AUD using the exchange rate at 30 June 2020 (1 USD: 1.457 AUD)</t>
  </si>
  <si>
    <t>·        FY21: Where dollar figures are supplied, USD and CAD have been converted to AUD using the exchange rate at 30 June 2021 (1 USD: 1.33 AUD) (1 CAD: 1.07 AUD)</t>
  </si>
  <si>
    <t xml:space="preserve">·        FY22: Where dollar figures are supplied, USD and CAD have been converted to AUD using the exchange rate at 30 June 2022 (1 USD: 1.45 AUD) (1 CAD: 1.13 AUD) </t>
  </si>
  <si>
    <r>
      <t>m</t>
    </r>
    <r>
      <rPr>
        <b/>
        <vertAlign val="superscript"/>
        <sz val="11"/>
        <color rgb="FF000000"/>
        <rFont val="Open Sans"/>
        <family val="2"/>
      </rPr>
      <t>3</t>
    </r>
  </si>
  <si>
    <r>
      <t>m</t>
    </r>
    <r>
      <rPr>
        <vertAlign val="superscript"/>
        <sz val="11"/>
        <color rgb="FF000000"/>
        <rFont val="Open Sans"/>
        <family val="2"/>
      </rPr>
      <t>3</t>
    </r>
  </si>
  <si>
    <r>
      <t>m</t>
    </r>
    <r>
      <rPr>
        <b/>
        <vertAlign val="superscript"/>
        <sz val="11"/>
        <color theme="1"/>
        <rFont val="Open Sans"/>
        <family val="2"/>
      </rPr>
      <t>3</t>
    </r>
  </si>
  <si>
    <r>
      <t>WestConnex</t>
    </r>
    <r>
      <rPr>
        <vertAlign val="superscript"/>
        <sz val="11"/>
        <color theme="1"/>
        <rFont val="Open Sans"/>
        <family val="2"/>
      </rPr>
      <t>1</t>
    </r>
    <r>
      <rPr>
        <sz val="11"/>
        <color theme="1"/>
        <rFont val="Open Sans"/>
        <family val="2"/>
      </rPr>
      <t>:</t>
    </r>
  </si>
  <si>
    <r>
      <t xml:space="preserve">NorthConnex </t>
    </r>
    <r>
      <rPr>
        <vertAlign val="superscript"/>
        <sz val="11"/>
        <color theme="1"/>
        <rFont val="Open Sans"/>
        <family val="2"/>
      </rPr>
      <t>2</t>
    </r>
  </si>
  <si>
    <r>
      <t xml:space="preserve">Westlink M7 </t>
    </r>
    <r>
      <rPr>
        <vertAlign val="superscript"/>
        <sz val="11"/>
        <color theme="1"/>
        <rFont val="Open Sans"/>
        <family val="2"/>
      </rPr>
      <t>3</t>
    </r>
    <r>
      <rPr>
        <sz val="11"/>
        <color theme="1"/>
        <rFont val="Open Sans"/>
        <family val="2"/>
      </rPr>
      <t xml:space="preserve">           </t>
    </r>
    <r>
      <rPr>
        <sz val="11"/>
        <color rgb="FFFF0000"/>
        <rFont val="Open Sans"/>
        <family val="2"/>
      </rPr>
      <t>(X)</t>
    </r>
  </si>
  <si>
    <r>
      <t>X</t>
    </r>
    <r>
      <rPr>
        <sz val="11"/>
        <color rgb="FFFF0000"/>
        <rFont val="Open Sans"/>
        <family val="2"/>
      </rPr>
      <t xml:space="preserve"> </t>
    </r>
    <r>
      <rPr>
        <sz val="11"/>
        <color theme="1"/>
        <rFont val="Open Sans"/>
        <family val="2"/>
      </rPr>
      <t>Excluded from Transurban FY22 group environmental totals.</t>
    </r>
  </si>
  <si>
    <r>
      <t>1</t>
    </r>
    <r>
      <rPr>
        <sz val="11"/>
        <color theme="1"/>
        <rFont val="Open Sans"/>
        <family val="2"/>
      </rPr>
      <t xml:space="preserve"> WestConnex: Transurban increased its ownership of WestConnex from 25.5% to 50% in FY22. Transurban is a member of the Sydney Transport Partners consortium which now owns 100% of WestConnex.</t>
    </r>
  </si>
  <si>
    <r>
      <t>2</t>
    </r>
    <r>
      <rPr>
        <sz val="11"/>
        <color theme="1"/>
        <rFont val="Open Sans"/>
        <family val="2"/>
      </rPr>
      <t xml:space="preserve"> NorthConnex: Transurban has 50% ownership and is also responsible for operations.</t>
    </r>
  </si>
  <si>
    <r>
      <t>3</t>
    </r>
    <r>
      <rPr>
        <sz val="11"/>
        <color theme="1"/>
        <rFont val="Open Sans"/>
        <family val="2"/>
      </rPr>
      <t xml:space="preserve"> Westlink M7: Transurban has 50% ownership but not operational control.</t>
    </r>
  </si>
  <si>
    <t xml:space="preserve">Table 1 Total number of employees by employment contract and gender  </t>
  </si>
  <si>
    <t>Table 2 Total workforce by region and gender</t>
  </si>
  <si>
    <t>0:100</t>
  </si>
  <si>
    <t>0:0</t>
  </si>
  <si>
    <t>43:57</t>
  </si>
  <si>
    <t>45:55</t>
  </si>
  <si>
    <t>100:0</t>
  </si>
  <si>
    <t>57:43</t>
  </si>
  <si>
    <t>47:53</t>
  </si>
  <si>
    <t>41:59</t>
  </si>
  <si>
    <t>46:54</t>
  </si>
  <si>
    <t>18:82</t>
  </si>
  <si>
    <t>20:80</t>
  </si>
  <si>
    <t>69:31</t>
  </si>
  <si>
    <t>49:51</t>
  </si>
  <si>
    <t>48:52</t>
  </si>
  <si>
    <t>44:56</t>
  </si>
  <si>
    <t>19:81</t>
  </si>
  <si>
    <t>77:23</t>
  </si>
  <si>
    <t>51:49</t>
  </si>
  <si>
    <t>22:78</t>
  </si>
  <si>
    <t>53:47</t>
  </si>
  <si>
    <t>42:58</t>
  </si>
  <si>
    <t>58:42</t>
  </si>
  <si>
    <t>17:83</t>
  </si>
  <si>
    <t>40:59</t>
  </si>
  <si>
    <t>55:45</t>
  </si>
  <si>
    <t>21:79</t>
  </si>
  <si>
    <t>52:48</t>
  </si>
  <si>
    <t>54:46</t>
  </si>
  <si>
    <t>56:44</t>
  </si>
  <si>
    <t>Number of males, females per employment type is a % of the Total. Where relevant, employees identifying as non-binary are included in the Total number but not under Male or Female. Gender data is no longer recorded for all supervised workers, hence a total but no gender breakdown is provided for FY21 onward.</t>
  </si>
  <si>
    <t xml:space="preserve">Transurban's headcount definition includes direct Transurban employees (permanent full time/part time, fixed term full time/part time, casuals) &amp; position managed contingents (i.e. "Supervised workers" engaged on temporary contract basis), but excludes non-executive directors &amp; employees on maternity leave, salary continuance &amp; any other contingents (SOWs).
</t>
  </si>
  <si>
    <t>Figures represent Transurban CEO and Board.</t>
  </si>
  <si>
    <t>Average Employee Headcount includes employees with permanent, fixed term, casual, parental leave, and salary continuance employment</t>
  </si>
  <si>
    <t>Significant increase between FY21 and FY22 figures is a reflection of improved systems to track training with more completeness, along with greater investment in employee training</t>
  </si>
  <si>
    <t>Exchange Rates used for basic salary and remuneration comparisons across USA and Australia:</t>
  </si>
  <si>
    <t>Totals in this table excludes supervised workers.</t>
  </si>
  <si>
    <t>Performance Incentive - permanent full time and part time employees (with at least five months service), fixed term employees only as specified in contract or tenure of 24 months and greater.</t>
  </si>
  <si>
    <t>Public transport offer – permanent full time and part time employees who have completed three months of service</t>
  </si>
  <si>
    <t xml:space="preserve">Group Salary Continuance - Cover is compulsory upon employment with Transurban and available only while employed by the Transurban on a permanent basis for at least 15 hours per week. Employees must be in Active employment on the commencement date to be entitled to cover up to the Automatic Acceptance Level (AAL). If employees are not in active employment, then limited cover will apply. </t>
  </si>
  <si>
    <t xml:space="preserve">Group Life Insurance - Cover is compulsory for all employees of Transurban Limited. Employees must be in Active Employment on the commencement date where they will get cover up to the Automatic Acceptance Level (AAL). If employees are not in active employment, then limited cover will apply. If employees have joined outside of the eligibility conditions (and therefore have no cover) they may need to provide a medical (as per the below) and be underwritten and accepted by the insurer. </t>
  </si>
  <si>
    <t>ShareLink Share Offer – All full time or part time employees (Excluding CEO, Executive Committee and WestConnex) who have completed three months service by the end of offer period (November).</t>
  </si>
  <si>
    <t>Lifestyle Leave – Transurban employees with  at  least six months service can purchase up to six weeks of extra leave in addition to existing leave entitlements (i.e. Annual Leave, Personal Leave).</t>
  </si>
  <si>
    <t>Corporate/ shared</t>
  </si>
  <si>
    <t>Customer travel savings</t>
  </si>
  <si>
    <t xml:space="preserve">Customer time, fuel and GHG savings of Transurban toll roads compared to alternative routes are based on travel conditions on the tolled and untolled road (distance, time, speed, fuel efficiency) throughout the year. Estimates are based on the actual trips taken on each Transurban toll road, compared with a scenario in which the same number of trips were taken on the best alternative untolled route. The comparison is made based on a typical reference trip with the same start and end point, either using the toll road or the next best available untolled road. </t>
  </si>
  <si>
    <t>WestConnex M4</t>
  </si>
  <si>
    <t>Number of males, females per employment type is a % of the Total. Where relevant, employees identifying as non-binary are included in the Total number but not under Male or Female. Gender data is no longer recorded for all supervised workers, hence these employees are included in the Total figure but not Male or Female totals for FY21 onward.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</si>
</sst>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u/>
      <sz val="11"/>
      <color theme="10"/>
      <name val="Calibri"/>
      <family val="2"/>
      <scheme val="minor"/>
    </font>
    <font>
      <sz val="11"/>
      <color theme="1"/>
      <name val="Open Sans"/>
      <family val="2"/>
    </font>
    <font>
      <b/>
      <sz val="11"/>
      <color theme="4"/>
      <name val="Open Sans"/>
      <family val="2"/>
    </font>
    <font>
      <b/>
      <sz val="11"/>
      <color theme="1"/>
      <name val="Open Sans"/>
      <family val="2"/>
    </font>
    <font>
      <b/>
      <sz val="11"/>
      <color rgb="FF000000"/>
      <name val="Open Sans"/>
      <family val="2"/>
    </font>
    <font>
      <b/>
      <vertAlign val="subscript"/>
      <sz val="11"/>
      <color rgb="FF000000"/>
      <name val="Open Sans"/>
      <family val="2"/>
    </font>
    <font>
      <sz val="11"/>
      <color rgb="FF000000"/>
      <name val="Open Sans"/>
      <family val="2"/>
    </font>
    <font>
      <vertAlign val="subscript"/>
      <sz val="11"/>
      <color rgb="FF000000"/>
      <name val="Open Sans"/>
      <family val="2"/>
    </font>
    <font>
      <sz val="8"/>
      <color theme="1"/>
      <name val="Open Sans"/>
      <family val="2"/>
    </font>
    <font>
      <sz val="11"/>
      <color rgb="FF009D4E"/>
      <name val="Open Sans"/>
      <family val="2"/>
    </font>
    <font>
      <b/>
      <sz val="11"/>
      <color rgb="FF009D4E"/>
      <name val="Open Sans"/>
      <family val="2"/>
    </font>
    <font>
      <b/>
      <sz val="18"/>
      <color rgb="FF0A4842"/>
      <name val="Open Sans"/>
      <family val="2"/>
    </font>
    <font>
      <b/>
      <sz val="18"/>
      <color rgb="FF004E26"/>
      <name val="Open Sans"/>
      <family val="2"/>
    </font>
    <font>
      <b/>
      <vertAlign val="superscript"/>
      <sz val="11"/>
      <color rgb="FF000000"/>
      <name val="Open Sans"/>
      <family val="2"/>
    </font>
    <font>
      <vertAlign val="superscript"/>
      <sz val="11"/>
      <color rgb="FF000000"/>
      <name val="Open Sans"/>
      <family val="2"/>
    </font>
    <font>
      <b/>
      <vertAlign val="superscript"/>
      <sz val="11"/>
      <color theme="1"/>
      <name val="Open Sans"/>
      <family val="2"/>
    </font>
    <font>
      <u/>
      <sz val="11"/>
      <color theme="10"/>
      <name val="Open Sans"/>
      <family val="2"/>
    </font>
    <font>
      <b/>
      <sz val="11"/>
      <color rgb="FF14A248"/>
      <name val="Open Sans"/>
      <family val="2"/>
    </font>
    <font>
      <vertAlign val="superscript"/>
      <sz val="11"/>
      <color theme="1"/>
      <name val="Open Sans"/>
      <family val="2"/>
    </font>
    <font>
      <sz val="11"/>
      <color rgb="FFFF0000"/>
      <name val="Open Sans"/>
      <family val="2"/>
    </font>
    <font>
      <vertAlign val="superscript"/>
      <sz val="11"/>
      <color rgb="FFFF0000"/>
      <name val="Open Sans"/>
      <family val="2"/>
    </font>
    <font>
      <b/>
      <sz val="14"/>
      <color theme="1"/>
      <name val="Open Sans"/>
      <family val="2"/>
    </font>
    <font>
      <b/>
      <sz val="11"/>
      <color rgb="FF004E26"/>
      <name val="Open Sans"/>
      <family val="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right/>
      <top/>
      <bottom style="thick">
        <color rgb="FF14A248"/>
      </bottom>
      <diagonal/>
    </border>
    <border>
      <left/>
      <right/>
      <top/>
      <bottom style="medium">
        <color rgb="FF808080"/>
      </bottom>
      <diagonal/>
    </border>
    <border>
      <left/>
      <right/>
      <top/>
      <bottom style="thick">
        <color rgb="FF808080"/>
      </bottom>
      <diagonal/>
    </border>
    <border>
      <left/>
      <right/>
      <top/>
      <bottom style="medium">
        <color indexed="64"/>
      </bottom>
      <diagonal/>
    </border>
    <border>
      <left/>
      <right/>
      <top style="medium">
        <color rgb="FF808080"/>
      </top>
      <bottom/>
      <diagonal/>
    </border>
    <border>
      <left/>
      <right/>
      <top style="medium">
        <color rgb="FF808080"/>
      </top>
      <bottom style="medium">
        <color rgb="FF808080"/>
      </bottom>
      <diagonal/>
    </border>
    <border>
      <left/>
      <right/>
      <top style="thick">
        <color rgb="FF14A248"/>
      </top>
      <bottom style="medium">
        <color rgb="FF808080"/>
      </bottom>
      <diagonal/>
    </border>
    <border>
      <left/>
      <right/>
      <top style="medium">
        <color rgb="FF808080"/>
      </top>
      <bottom style="thick">
        <color rgb="FF808080"/>
      </bottom>
      <diagonal/>
    </border>
    <border>
      <left/>
      <right/>
      <top style="medium">
        <color indexed="64"/>
      </top>
      <bottom/>
      <diagonal/>
    </border>
    <border>
      <left/>
      <right style="medium">
        <color indexed="64"/>
      </right>
      <top style="thick">
        <color rgb="FF14A248"/>
      </top>
      <bottom style="medium">
        <color indexed="64"/>
      </bottom>
      <diagonal/>
    </border>
    <border>
      <left/>
      <right/>
      <top style="thick">
        <color rgb="FF14A248"/>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rgb="FF14A248"/>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right/>
      <top style="medium">
        <color rgb="FF000000"/>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rgb="FF000000"/>
      </right>
      <top style="thick">
        <color rgb="FF14A248"/>
      </top>
      <bottom style="medium">
        <color indexed="64"/>
      </bottom>
      <diagonal/>
    </border>
    <border>
      <left style="medium">
        <color rgb="FF000000"/>
      </left>
      <right/>
      <top style="thick">
        <color rgb="FF14A248"/>
      </top>
      <bottom style="medium">
        <color indexed="64"/>
      </bottom>
      <diagonal/>
    </border>
    <border>
      <left style="medium">
        <color indexed="64"/>
      </left>
      <right style="medium">
        <color indexed="64"/>
      </right>
      <top style="thick">
        <color rgb="FF14A248"/>
      </top>
      <bottom style="medium">
        <color indexed="64"/>
      </bottom>
      <diagonal/>
    </border>
    <border>
      <left/>
      <right style="medium">
        <color indexed="64"/>
      </right>
      <top style="thick">
        <color rgb="FF14A248"/>
      </top>
      <bottom/>
      <diagonal/>
    </border>
    <border>
      <left/>
      <right/>
      <top style="thick">
        <color rgb="FF14A248"/>
      </top>
      <bottom/>
      <diagonal/>
    </border>
  </borders>
  <cellStyleXfs count="2">
    <xf numFmtId="0" fontId="0" fillId="0" borderId="0"/>
    <xf numFmtId="0" fontId="1" fillId="0" borderId="0" applyNumberFormat="0" applyFill="0" applyBorder="0" applyAlignment="0" applyProtection="0"/>
  </cellStyleXfs>
  <cellXfs count="257">
    <xf numFmtId="0" fontId="0" fillId="0" borderId="0" xfId="0"/>
    <xf numFmtId="0" fontId="2" fillId="0" borderId="0" xfId="0" applyFont="1" applyAlignment="1">
      <alignment horizontal="right"/>
    </xf>
    <xf numFmtId="0" fontId="2" fillId="0" borderId="0" xfId="0" applyFont="1"/>
    <xf numFmtId="0" fontId="3" fillId="0" borderId="0" xfId="0" applyFont="1"/>
    <xf numFmtId="0" fontId="4" fillId="0" borderId="1" xfId="0" applyFont="1" applyBorder="1" applyAlignment="1">
      <alignment vertical="center"/>
    </xf>
    <xf numFmtId="0" fontId="4" fillId="0" borderId="1" xfId="0" applyFont="1" applyBorder="1" applyAlignment="1">
      <alignment horizontal="right" vertical="center"/>
    </xf>
    <xf numFmtId="0" fontId="5" fillId="0" borderId="1" xfId="0" applyFont="1" applyBorder="1" applyAlignment="1">
      <alignment horizontal="right" vertical="center" wrapText="1"/>
    </xf>
    <xf numFmtId="0" fontId="5" fillId="2" borderId="1" xfId="0" applyFont="1" applyFill="1" applyBorder="1" applyAlignment="1">
      <alignment horizontal="right" vertical="center" wrapText="1"/>
    </xf>
    <xf numFmtId="0" fontId="4" fillId="0" borderId="2" xfId="0" applyFont="1" applyBorder="1" applyAlignment="1">
      <alignment vertical="center"/>
    </xf>
    <xf numFmtId="0" fontId="5" fillId="0" borderId="2" xfId="0" applyFont="1" applyBorder="1" applyAlignment="1">
      <alignment horizontal="right" vertical="center" wrapText="1"/>
    </xf>
    <xf numFmtId="3" fontId="4" fillId="0" borderId="2" xfId="0" applyNumberFormat="1" applyFont="1" applyBorder="1" applyAlignment="1">
      <alignment horizontal="right" vertical="center" wrapText="1"/>
    </xf>
    <xf numFmtId="3" fontId="5" fillId="2" borderId="2" xfId="0" applyNumberFormat="1" applyFont="1" applyFill="1" applyBorder="1" applyAlignment="1">
      <alignment horizontal="right" vertical="center" wrapText="1"/>
    </xf>
    <xf numFmtId="0" fontId="5" fillId="0" borderId="2" xfId="0" applyFont="1" applyBorder="1" applyAlignment="1">
      <alignment vertical="center"/>
    </xf>
    <xf numFmtId="0" fontId="7" fillId="0" borderId="2" xfId="0" applyFont="1" applyBorder="1" applyAlignment="1">
      <alignment horizontal="left" vertical="center" indent="1"/>
    </xf>
    <xf numFmtId="0" fontId="7" fillId="0" borderId="2" xfId="0" applyFont="1" applyBorder="1" applyAlignment="1">
      <alignment horizontal="right" vertical="center" wrapText="1"/>
    </xf>
    <xf numFmtId="3" fontId="2" fillId="0" borderId="2" xfId="0" applyNumberFormat="1" applyFont="1" applyBorder="1" applyAlignment="1">
      <alignment horizontal="right" vertical="center" wrapText="1"/>
    </xf>
    <xf numFmtId="3" fontId="7" fillId="2" borderId="2" xfId="0" applyNumberFormat="1" applyFont="1" applyFill="1" applyBorder="1" applyAlignment="1">
      <alignment horizontal="right" vertical="center" wrapText="1"/>
    </xf>
    <xf numFmtId="3" fontId="5" fillId="0" borderId="2"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0" fontId="2" fillId="0" borderId="2" xfId="0" applyFont="1" applyBorder="1" applyAlignment="1">
      <alignment horizontal="right" vertical="center" wrapText="1"/>
    </xf>
    <xf numFmtId="0" fontId="5" fillId="0" borderId="3" xfId="0" applyFont="1" applyBorder="1" applyAlignment="1">
      <alignment vertical="center"/>
    </xf>
    <xf numFmtId="0" fontId="5" fillId="0" borderId="3" xfId="0" applyFont="1" applyBorder="1" applyAlignment="1">
      <alignment horizontal="right" vertical="center" wrapText="1"/>
    </xf>
    <xf numFmtId="3" fontId="5"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2" borderId="3" xfId="0" applyNumberFormat="1" applyFont="1" applyFill="1" applyBorder="1" applyAlignment="1">
      <alignment horizontal="right" vertical="center" wrapText="1"/>
    </xf>
    <xf numFmtId="0" fontId="4" fillId="0" borderId="0" xfId="0" applyFont="1"/>
    <xf numFmtId="0" fontId="4" fillId="0" borderId="1" xfId="0" applyFont="1" applyBorder="1" applyAlignment="1">
      <alignment horizontal="right" vertical="center" wrapText="1"/>
    </xf>
    <xf numFmtId="3" fontId="4" fillId="0" borderId="2" xfId="0" applyNumberFormat="1" applyFont="1" applyBorder="1" applyAlignment="1">
      <alignment horizontal="right" vertical="center"/>
    </xf>
    <xf numFmtId="0" fontId="4" fillId="0" borderId="2" xfId="0" applyFont="1" applyBorder="1" applyAlignment="1">
      <alignment horizontal="right" vertical="center" wrapText="1"/>
    </xf>
    <xf numFmtId="0" fontId="4" fillId="0" borderId="2" xfId="0" applyFont="1" applyBorder="1" applyAlignment="1">
      <alignment horizontal="right" vertical="center"/>
    </xf>
    <xf numFmtId="0" fontId="2" fillId="0" borderId="2" xfId="0" applyFont="1" applyBorder="1" applyAlignment="1">
      <alignment horizontal="right" vertical="center"/>
    </xf>
    <xf numFmtId="3" fontId="2" fillId="0" borderId="2" xfId="0" applyNumberFormat="1" applyFont="1" applyBorder="1" applyAlignment="1">
      <alignment horizontal="right" vertical="center"/>
    </xf>
    <xf numFmtId="0" fontId="4" fillId="0" borderId="4" xfId="0" applyFont="1" applyBorder="1" applyAlignment="1">
      <alignment vertical="center"/>
    </xf>
    <xf numFmtId="0" fontId="5" fillId="0" borderId="4" xfId="0" applyFont="1" applyBorder="1" applyAlignment="1">
      <alignment horizontal="right" vertical="center" wrapText="1"/>
    </xf>
    <xf numFmtId="3" fontId="4" fillId="0" borderId="4" xfId="0" applyNumberFormat="1" applyFont="1" applyBorder="1" applyAlignment="1">
      <alignment horizontal="right" vertical="center"/>
    </xf>
    <xf numFmtId="0" fontId="4" fillId="0" borderId="4" xfId="0" applyFont="1" applyBorder="1" applyAlignment="1">
      <alignment horizontal="right" vertical="center"/>
    </xf>
    <xf numFmtId="3" fontId="4" fillId="0" borderId="4" xfId="0" applyNumberFormat="1" applyFont="1" applyBorder="1" applyAlignment="1">
      <alignment horizontal="right" vertical="center" wrapText="1"/>
    </xf>
    <xf numFmtId="0" fontId="4" fillId="0" borderId="4" xfId="0" applyFont="1" applyBorder="1" applyAlignment="1">
      <alignment horizontal="right" vertical="center" wrapText="1"/>
    </xf>
    <xf numFmtId="3" fontId="5" fillId="2" borderId="4" xfId="0" applyNumberFormat="1" applyFont="1" applyFill="1" applyBorder="1" applyAlignment="1">
      <alignment horizontal="right" vertical="center" wrapText="1"/>
    </xf>
    <xf numFmtId="0" fontId="4" fillId="0" borderId="3" xfId="0" applyFont="1" applyBorder="1" applyAlignment="1">
      <alignment vertical="center"/>
    </xf>
    <xf numFmtId="3" fontId="4" fillId="0" borderId="3" xfId="0" applyNumberFormat="1" applyFont="1" applyBorder="1" applyAlignment="1">
      <alignment horizontal="right" vertical="center"/>
    </xf>
    <xf numFmtId="0" fontId="4" fillId="0" borderId="3" xfId="0" applyFont="1" applyBorder="1" applyAlignment="1">
      <alignment horizontal="right" vertical="center"/>
    </xf>
    <xf numFmtId="0" fontId="9" fillId="0" borderId="0" xfId="0" applyFont="1" applyAlignment="1">
      <alignment horizontal="right"/>
    </xf>
    <xf numFmtId="0" fontId="9"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7" fillId="2" borderId="2" xfId="0" applyFont="1" applyFill="1" applyBorder="1" applyAlignment="1">
      <alignment horizontal="right" vertical="center" wrapText="1"/>
    </xf>
    <xf numFmtId="0" fontId="7" fillId="0" borderId="3" xfId="0" applyFont="1" applyBorder="1" applyAlignment="1">
      <alignment horizontal="left" vertical="center" indent="1"/>
    </xf>
    <xf numFmtId="0" fontId="2" fillId="0" borderId="3" xfId="0" applyFont="1" applyBorder="1" applyAlignment="1">
      <alignment vertical="center"/>
    </xf>
    <xf numFmtId="0" fontId="7" fillId="0" borderId="3" xfId="0" applyFont="1" applyBorder="1" applyAlignment="1">
      <alignment horizontal="right" vertical="center" wrapText="1"/>
    </xf>
    <xf numFmtId="0" fontId="2" fillId="0" borderId="3" xfId="0" applyFont="1" applyBorder="1" applyAlignment="1">
      <alignment horizontal="right" vertical="center" wrapText="1"/>
    </xf>
    <xf numFmtId="0" fontId="7" fillId="2" borderId="3" xfId="0" applyFont="1" applyFill="1" applyBorder="1" applyAlignment="1">
      <alignment horizontal="right" vertical="center" wrapText="1"/>
    </xf>
    <xf numFmtId="0" fontId="4" fillId="0" borderId="7" xfId="0" applyFont="1" applyBorder="1" applyAlignment="1">
      <alignment vertical="center"/>
    </xf>
    <xf numFmtId="3" fontId="4" fillId="0" borderId="7" xfId="0" applyNumberFormat="1" applyFont="1" applyBorder="1" applyAlignment="1">
      <alignment horizontal="right" vertical="center"/>
    </xf>
    <xf numFmtId="3" fontId="4" fillId="0" borderId="7" xfId="0" applyNumberFormat="1" applyFont="1" applyBorder="1" applyAlignment="1">
      <alignment horizontal="right" vertical="center" wrapText="1"/>
    </xf>
    <xf numFmtId="0" fontId="4" fillId="0" borderId="7" xfId="0" applyFont="1" applyBorder="1" applyAlignment="1">
      <alignment horizontal="right" vertical="center"/>
    </xf>
    <xf numFmtId="3" fontId="5" fillId="2" borderId="7" xfId="0"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0" fontId="7" fillId="2" borderId="2" xfId="0" applyFont="1" applyFill="1" applyBorder="1" applyAlignment="1">
      <alignment horizontal="right" vertical="center"/>
    </xf>
    <xf numFmtId="3" fontId="7" fillId="2" borderId="2" xfId="0" applyNumberFormat="1" applyFont="1" applyFill="1" applyBorder="1" applyAlignment="1">
      <alignment horizontal="right" vertical="center"/>
    </xf>
    <xf numFmtId="0" fontId="2" fillId="0" borderId="3" xfId="0" applyFont="1" applyBorder="1" applyAlignment="1">
      <alignment horizontal="right" vertical="center"/>
    </xf>
    <xf numFmtId="0" fontId="7" fillId="2" borderId="3" xfId="0" applyFont="1" applyFill="1" applyBorder="1" applyAlignment="1">
      <alignment horizontal="right" vertical="center"/>
    </xf>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10" xfId="0" applyFont="1" applyBorder="1" applyAlignment="1">
      <alignment vertical="center"/>
    </xf>
    <xf numFmtId="0" fontId="7" fillId="0" borderId="12" xfId="0" applyFont="1" applyBorder="1" applyAlignment="1">
      <alignment vertical="center"/>
    </xf>
    <xf numFmtId="0" fontId="5" fillId="0" borderId="12" xfId="0" applyFont="1" applyBorder="1" applyAlignment="1">
      <alignment horizontal="center" vertical="center"/>
    </xf>
    <xf numFmtId="0" fontId="5"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12" xfId="0" applyFont="1" applyBorder="1" applyAlignment="1">
      <alignment horizontal="center" vertical="center"/>
    </xf>
    <xf numFmtId="10" fontId="7" fillId="0" borderId="12" xfId="0" applyNumberFormat="1" applyFont="1" applyBorder="1" applyAlignment="1">
      <alignment horizontal="center" vertical="center"/>
    </xf>
    <xf numFmtId="0" fontId="7" fillId="2" borderId="12" xfId="0" applyFont="1" applyFill="1" applyBorder="1" applyAlignment="1">
      <alignment horizontal="center" vertical="center" wrapText="1"/>
    </xf>
    <xf numFmtId="10" fontId="7" fillId="2" borderId="12" xfId="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0" fontId="2" fillId="0" borderId="12" xfId="0" applyFont="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horizontal="center" vertical="center"/>
    </xf>
    <xf numFmtId="10" fontId="5" fillId="2" borderId="12" xfId="0" applyNumberFormat="1" applyFont="1" applyFill="1" applyBorder="1" applyAlignment="1">
      <alignment horizontal="center" vertical="center" wrapText="1"/>
    </xf>
    <xf numFmtId="0" fontId="2" fillId="0" borderId="12" xfId="0" applyFont="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7" fillId="2" borderId="4" xfId="0" applyFont="1" applyFill="1" applyBorder="1" applyAlignment="1">
      <alignment horizontal="center" vertical="center" wrapText="1"/>
    </xf>
    <xf numFmtId="9" fontId="2" fillId="0" borderId="12" xfId="0" applyNumberFormat="1" applyFont="1" applyBorder="1" applyAlignment="1">
      <alignment horizontal="center" vertical="center"/>
    </xf>
    <xf numFmtId="9" fontId="7" fillId="2" borderId="12" xfId="0" applyNumberFormat="1" applyFont="1" applyFill="1" applyBorder="1" applyAlignment="1">
      <alignment horizontal="center" vertical="center" wrapText="1"/>
    </xf>
    <xf numFmtId="0" fontId="7" fillId="0" borderId="4"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15" xfId="0"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20" fontId="7" fillId="0" borderId="12" xfId="0" applyNumberFormat="1" applyFont="1" applyBorder="1" applyAlignment="1">
      <alignment horizontal="center" vertical="center"/>
    </xf>
    <xf numFmtId="20" fontId="7" fillId="2" borderId="12" xfId="0" applyNumberFormat="1" applyFont="1" applyFill="1" applyBorder="1" applyAlignment="1">
      <alignment horizontal="center" vertical="center" wrapText="1"/>
    </xf>
    <xf numFmtId="20" fontId="7" fillId="2" borderId="4" xfId="0" applyNumberFormat="1" applyFont="1" applyFill="1" applyBorder="1" applyAlignment="1">
      <alignment horizontal="center" vertical="center" wrapText="1"/>
    </xf>
    <xf numFmtId="46" fontId="7" fillId="0" borderId="12" xfId="0" applyNumberFormat="1" applyFont="1" applyBorder="1" applyAlignment="1">
      <alignment horizontal="center" vertical="center"/>
    </xf>
    <xf numFmtId="46" fontId="7" fillId="2" borderId="12" xfId="0" applyNumberFormat="1" applyFont="1" applyFill="1" applyBorder="1" applyAlignment="1">
      <alignment horizontal="center" vertical="center" wrapText="1"/>
    </xf>
    <xf numFmtId="46" fontId="7" fillId="2" borderId="4" xfId="0" applyNumberFormat="1" applyFont="1" applyFill="1" applyBorder="1" applyAlignment="1">
      <alignment horizontal="center" vertical="center" wrapText="1"/>
    </xf>
    <xf numFmtId="0" fontId="2" fillId="0" borderId="0" xfId="0" applyFont="1" applyAlignment="1">
      <alignment horizontal="left" vertical="center" indent="5"/>
    </xf>
    <xf numFmtId="0" fontId="5" fillId="0" borderId="10" xfId="0" applyFont="1" applyBorder="1" applyAlignment="1">
      <alignment vertical="center" wrapText="1"/>
    </xf>
    <xf numFmtId="0" fontId="5" fillId="0" borderId="22" xfId="0" applyFont="1" applyBorder="1" applyAlignment="1">
      <alignment horizontal="center" vertical="center"/>
    </xf>
    <xf numFmtId="0" fontId="7" fillId="0" borderId="12" xfId="0" applyFont="1" applyBorder="1" applyAlignment="1">
      <alignment vertical="center" wrapText="1"/>
    </xf>
    <xf numFmtId="0" fontId="5"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3" fontId="2" fillId="0" borderId="3" xfId="0" applyNumberFormat="1" applyFont="1" applyBorder="1" applyAlignment="1">
      <alignment horizontal="right" vertical="center" wrapText="1"/>
    </xf>
    <xf numFmtId="3" fontId="7" fillId="2" borderId="3" xfId="0" applyNumberFormat="1" applyFont="1" applyFill="1" applyBorder="1" applyAlignment="1">
      <alignment horizontal="right" vertical="center" wrapText="1"/>
    </xf>
    <xf numFmtId="0" fontId="2" fillId="0" borderId="0" xfId="0" applyFont="1" applyAlignment="1"/>
    <xf numFmtId="0" fontId="2" fillId="0" borderId="0" xfId="0" applyFont="1" applyAlignment="1">
      <alignment wrapText="1"/>
    </xf>
    <xf numFmtId="3" fontId="2" fillId="0" borderId="3" xfId="0" applyNumberFormat="1" applyFont="1" applyBorder="1" applyAlignment="1">
      <alignment horizontal="right" vertical="center"/>
    </xf>
    <xf numFmtId="0" fontId="2" fillId="0" borderId="2" xfId="0" applyFont="1" applyBorder="1" applyAlignment="1">
      <alignment horizontal="center" vertical="center"/>
    </xf>
    <xf numFmtId="3" fontId="7" fillId="0" borderId="3" xfId="0" applyNumberFormat="1" applyFont="1" applyBorder="1" applyAlignment="1">
      <alignment horizontal="center" vertical="center"/>
    </xf>
    <xf numFmtId="3" fontId="7" fillId="0" borderId="3" xfId="0" applyNumberFormat="1" applyFont="1" applyBorder="1" applyAlignment="1">
      <alignment horizontal="right" vertical="center" wrapText="1"/>
    </xf>
    <xf numFmtId="0" fontId="12" fillId="0" borderId="0" xfId="0" applyFont="1" applyAlignment="1">
      <alignment vertical="center"/>
    </xf>
    <xf numFmtId="0" fontId="13" fillId="0" borderId="0" xfId="0" applyFont="1" applyAlignment="1">
      <alignment vertical="center"/>
    </xf>
    <xf numFmtId="0" fontId="7" fillId="0" borderId="2" xfId="0" applyFont="1" applyBorder="1" applyAlignment="1">
      <alignment horizontal="right" vertical="center"/>
    </xf>
    <xf numFmtId="0" fontId="4" fillId="2" borderId="2" xfId="0" applyFont="1" applyFill="1" applyBorder="1" applyAlignment="1">
      <alignment horizontal="right" vertical="center" wrapText="1"/>
    </xf>
    <xf numFmtId="0" fontId="5" fillId="0" borderId="0" xfId="0" applyFont="1" applyAlignment="1">
      <alignment vertical="center" wrapText="1"/>
    </xf>
    <xf numFmtId="0" fontId="7" fillId="2" borderId="7" xfId="0" applyFont="1" applyFill="1" applyBorder="1" applyAlignment="1">
      <alignment vertical="center" wrapText="1"/>
    </xf>
    <xf numFmtId="4" fontId="2" fillId="0" borderId="7" xfId="0" applyNumberFormat="1" applyFont="1" applyBorder="1" applyAlignment="1">
      <alignment vertical="center" wrapText="1"/>
    </xf>
    <xf numFmtId="0" fontId="2" fillId="0" borderId="0" xfId="0" applyFont="1" applyAlignment="1">
      <alignment vertical="center" wrapText="1"/>
    </xf>
    <xf numFmtId="0" fontId="7" fillId="2" borderId="6" xfId="0" applyFont="1" applyFill="1" applyBorder="1" applyAlignment="1">
      <alignment vertical="center" wrapText="1"/>
    </xf>
    <xf numFmtId="4" fontId="2" fillId="0" borderId="6" xfId="0" applyNumberFormat="1"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7" fillId="2" borderId="8" xfId="0" applyFont="1" applyFill="1" applyBorder="1" applyAlignment="1">
      <alignment vertical="center" wrapText="1"/>
    </xf>
    <xf numFmtId="0" fontId="2" fillId="0" borderId="0" xfId="0" applyFont="1" applyFill="1"/>
    <xf numFmtId="0" fontId="17" fillId="0" borderId="0" xfId="1" applyFont="1" applyAlignment="1">
      <alignment vertical="center"/>
    </xf>
    <xf numFmtId="0" fontId="17" fillId="0" borderId="0" xfId="1" applyFont="1" applyAlignment="1">
      <alignment horizontal="left" vertical="center" indent="5"/>
    </xf>
    <xf numFmtId="0" fontId="18" fillId="0" borderId="4" xfId="0" applyFont="1" applyBorder="1" applyAlignment="1">
      <alignment wrapText="1"/>
    </xf>
    <xf numFmtId="0" fontId="18" fillId="0" borderId="4" xfId="0" applyFont="1" applyBorder="1" applyAlignment="1">
      <alignment vertical="center" wrapText="1"/>
    </xf>
    <xf numFmtId="9" fontId="2" fillId="0" borderId="4" xfId="0" applyNumberFormat="1" applyFont="1" applyBorder="1" applyAlignment="1">
      <alignment vertical="center" wrapText="1"/>
    </xf>
    <xf numFmtId="9" fontId="2" fillId="0" borderId="0" xfId="0" applyNumberFormat="1" applyFont="1" applyAlignment="1">
      <alignment vertical="center" wrapText="1"/>
    </xf>
    <xf numFmtId="0" fontId="9" fillId="0" borderId="0" xfId="0" applyFont="1" applyAlignment="1"/>
    <xf numFmtId="0" fontId="21" fillId="0" borderId="0" xfId="0" applyFont="1"/>
    <xf numFmtId="0" fontId="19" fillId="0" borderId="0" xfId="0" applyFont="1"/>
    <xf numFmtId="0" fontId="13" fillId="0" borderId="0" xfId="0" applyFont="1" applyAlignment="1"/>
    <xf numFmtId="0" fontId="22" fillId="0" borderId="0" xfId="0" applyFont="1" applyAlignment="1"/>
    <xf numFmtId="0" fontId="11" fillId="0" borderId="0" xfId="0" applyFont="1" applyAlignment="1">
      <alignment vertical="center"/>
    </xf>
    <xf numFmtId="164" fontId="2" fillId="0" borderId="0" xfId="0" applyNumberFormat="1" applyFont="1" applyAlignment="1">
      <alignment vertical="center" wrapText="1"/>
    </xf>
    <xf numFmtId="164" fontId="2" fillId="0" borderId="4" xfId="0" applyNumberFormat="1" applyFont="1" applyBorder="1" applyAlignment="1">
      <alignment vertical="center" wrapText="1"/>
    </xf>
    <xf numFmtId="1" fontId="7" fillId="0" borderId="12" xfId="0" applyNumberFormat="1" applyFont="1" applyBorder="1" applyAlignment="1">
      <alignment horizontal="center" vertical="center"/>
    </xf>
    <xf numFmtId="164" fontId="7" fillId="0" borderId="12"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5" fillId="2" borderId="12" xfId="0" applyNumberFormat="1" applyFont="1" applyFill="1" applyBorder="1" applyAlignment="1">
      <alignment horizontal="center" vertical="center" wrapText="1"/>
    </xf>
    <xf numFmtId="0" fontId="2" fillId="3" borderId="12" xfId="0" applyFont="1" applyFill="1" applyBorder="1" applyAlignment="1">
      <alignment horizontal="center" vertical="center"/>
    </xf>
    <xf numFmtId="0" fontId="2" fillId="4" borderId="12" xfId="0"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7" fillId="2" borderId="12"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0" fontId="7" fillId="3" borderId="12" xfId="0" applyNumberFormat="1" applyFont="1" applyFill="1" applyBorder="1" applyAlignment="1">
      <alignment horizontal="center" vertical="center" wrapText="1"/>
    </xf>
    <xf numFmtId="164" fontId="5" fillId="3" borderId="12" xfId="0" applyNumberFormat="1" applyFont="1" applyFill="1" applyBorder="1" applyAlignment="1">
      <alignment horizontal="center" vertical="center" wrapText="1"/>
    </xf>
    <xf numFmtId="10" fontId="5" fillId="3" borderId="12" xfId="0" applyNumberFormat="1" applyFont="1" applyFill="1" applyBorder="1" applyAlignment="1">
      <alignment horizontal="center" vertical="center" wrapText="1"/>
    </xf>
    <xf numFmtId="49" fontId="7" fillId="0" borderId="12" xfId="0" applyNumberFormat="1" applyFont="1" applyBorder="1" applyAlignment="1">
      <alignment horizontal="center" vertical="center"/>
    </xf>
    <xf numFmtId="0" fontId="7" fillId="0" borderId="22" xfId="0" applyFont="1" applyBorder="1" applyAlignment="1">
      <alignment vertical="center"/>
    </xf>
    <xf numFmtId="20" fontId="7" fillId="4" borderId="12" xfId="0" applyNumberFormat="1" applyFont="1" applyFill="1" applyBorder="1" applyAlignment="1">
      <alignment horizontal="center" vertical="center"/>
    </xf>
    <xf numFmtId="164" fontId="7" fillId="0" borderId="4" xfId="0" applyNumberFormat="1" applyFont="1" applyBorder="1" applyAlignment="1">
      <alignment horizontal="center" vertical="center"/>
    </xf>
    <xf numFmtId="164" fontId="2" fillId="0" borderId="23" xfId="0" applyNumberFormat="1" applyFont="1" applyBorder="1" applyAlignment="1">
      <alignment horizontal="center" vertical="center"/>
    </xf>
    <xf numFmtId="164" fontId="7" fillId="0" borderId="14" xfId="0" applyNumberFormat="1" applyFont="1" applyBorder="1" applyAlignment="1">
      <alignment horizontal="center" vertical="center"/>
    </xf>
    <xf numFmtId="164" fontId="2" fillId="0" borderId="13" xfId="0" applyNumberFormat="1" applyFont="1" applyBorder="1" applyAlignment="1">
      <alignment horizontal="center" vertical="center"/>
    </xf>
    <xf numFmtId="0" fontId="5" fillId="2" borderId="13" xfId="0"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9" fontId="7" fillId="2" borderId="13" xfId="0" applyNumberFormat="1" applyFont="1" applyFill="1" applyBorder="1" applyAlignment="1">
      <alignment horizontal="center" vertical="center" wrapText="1"/>
    </xf>
    <xf numFmtId="20" fontId="7" fillId="2" borderId="13" xfId="0" applyNumberFormat="1" applyFont="1" applyFill="1" applyBorder="1" applyAlignment="1">
      <alignment horizontal="center" vertical="center" wrapText="1"/>
    </xf>
    <xf numFmtId="46" fontId="7" fillId="2" borderId="13" xfId="0" applyNumberFormat="1"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0" fontId="5" fillId="2" borderId="26" xfId="0" applyFont="1" applyFill="1" applyBorder="1" applyAlignment="1">
      <alignment horizontal="center" vertical="center" wrapText="1"/>
    </xf>
    <xf numFmtId="10" fontId="7" fillId="2" borderId="13" xfId="0" applyNumberFormat="1" applyFont="1" applyFill="1" applyBorder="1" applyAlignment="1">
      <alignment horizontal="center" vertical="center" wrapText="1"/>
    </xf>
    <xf numFmtId="0" fontId="7" fillId="0" borderId="14" xfId="0" applyFont="1" applyBorder="1" applyAlignment="1">
      <alignment vertical="center"/>
    </xf>
    <xf numFmtId="0" fontId="7" fillId="0" borderId="14" xfId="0" applyFont="1" applyBorder="1" applyAlignment="1">
      <alignment horizontal="center" vertical="center"/>
    </xf>
    <xf numFmtId="0" fontId="2" fillId="0" borderId="14" xfId="0" applyFont="1" applyBorder="1" applyAlignment="1">
      <alignment horizontal="center" vertical="center"/>
    </xf>
    <xf numFmtId="0" fontId="7" fillId="2" borderId="2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7" fillId="3" borderId="12" xfId="0" applyFont="1" applyFill="1" applyBorder="1" applyAlignment="1">
      <alignment horizontal="center" vertical="center"/>
    </xf>
    <xf numFmtId="164" fontId="7" fillId="3" borderId="12" xfId="0" applyNumberFormat="1" applyFont="1" applyFill="1" applyBorder="1" applyAlignment="1">
      <alignment horizontal="center" vertical="center"/>
    </xf>
    <xf numFmtId="0" fontId="5" fillId="3" borderId="12" xfId="0" applyFont="1" applyFill="1" applyBorder="1" applyAlignment="1">
      <alignment horizontal="center" vertical="center"/>
    </xf>
    <xf numFmtId="164" fontId="5" fillId="3" borderId="12" xfId="0" applyNumberFormat="1" applyFont="1" applyFill="1" applyBorder="1" applyAlignment="1">
      <alignment horizontal="center" vertical="center"/>
    </xf>
    <xf numFmtId="3" fontId="5" fillId="3" borderId="12"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64" fontId="2" fillId="3" borderId="12" xfId="0" applyNumberFormat="1" applyFont="1" applyFill="1" applyBorder="1" applyAlignment="1">
      <alignment horizontal="center" vertical="center"/>
    </xf>
    <xf numFmtId="1" fontId="2" fillId="3" borderId="12" xfId="0" applyNumberFormat="1" applyFont="1" applyFill="1" applyBorder="1" applyAlignment="1">
      <alignment horizontal="center" vertical="center"/>
    </xf>
    <xf numFmtId="3" fontId="4" fillId="3" borderId="12" xfId="0" applyNumberFormat="1" applyFont="1" applyFill="1" applyBorder="1" applyAlignment="1">
      <alignment horizontal="center" vertical="center"/>
    </xf>
    <xf numFmtId="0" fontId="5" fillId="3" borderId="23" xfId="0" applyFont="1" applyFill="1" applyBorder="1" applyAlignment="1">
      <alignment horizontal="center" vertical="center" wrapText="1"/>
    </xf>
    <xf numFmtId="0" fontId="23" fillId="0" borderId="0" xfId="0" applyFont="1" applyAlignment="1">
      <alignment vertical="center"/>
    </xf>
    <xf numFmtId="0" fontId="5" fillId="0" borderId="2" xfId="0" applyFont="1" applyBorder="1" applyAlignment="1">
      <alignment horizontal="right" vertical="center"/>
    </xf>
    <xf numFmtId="0" fontId="7" fillId="0" borderId="27" xfId="0" applyFont="1" applyBorder="1" applyAlignment="1">
      <alignment vertical="center"/>
    </xf>
    <xf numFmtId="0" fontId="7" fillId="0" borderId="0" xfId="0" applyFont="1" applyBorder="1" applyAlignment="1">
      <alignment vertical="center"/>
    </xf>
    <xf numFmtId="0" fontId="2" fillId="0" borderId="0" xfId="0" applyFont="1" applyBorder="1"/>
    <xf numFmtId="0" fontId="7" fillId="0" borderId="28" xfId="0" applyFont="1" applyBorder="1" applyAlignment="1">
      <alignment vertical="center"/>
    </xf>
    <xf numFmtId="0" fontId="2" fillId="0" borderId="27" xfId="0" applyFont="1" applyBorder="1" applyAlignment="1">
      <alignment vertical="center"/>
    </xf>
    <xf numFmtId="0" fontId="4" fillId="0" borderId="4"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0" xfId="0" applyFont="1" applyAlignment="1">
      <alignment horizontal="left" vertical="top" wrapText="1"/>
    </xf>
    <xf numFmtId="0" fontId="18" fillId="0" borderId="4" xfId="0" applyFont="1" applyBorder="1" applyAlignment="1">
      <alignment vertical="center" wrapText="1"/>
    </xf>
    <xf numFmtId="0" fontId="9" fillId="0" borderId="0" xfId="0" applyFont="1" applyAlignment="1">
      <alignment horizontal="left" vertical="center" wrapText="1"/>
    </xf>
    <xf numFmtId="0" fontId="2" fillId="0" borderId="0" xfId="0" applyFont="1" applyAlignment="1">
      <alignment horizontal="left" wrapText="1"/>
    </xf>
    <xf numFmtId="3" fontId="7" fillId="2" borderId="6" xfId="0" applyNumberFormat="1" applyFont="1" applyFill="1" applyBorder="1" applyAlignment="1">
      <alignment horizontal="left" vertical="center" wrapText="1" indent="1"/>
    </xf>
    <xf numFmtId="3" fontId="7" fillId="2" borderId="8" xfId="0" applyNumberFormat="1"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3" fontId="7" fillId="2" borderId="7" xfId="0" applyNumberFormat="1" applyFont="1" applyFill="1" applyBorder="1" applyAlignment="1">
      <alignment horizontal="left" vertical="center" wrapText="1" indent="1"/>
    </xf>
    <xf numFmtId="3" fontId="7" fillId="2" borderId="5" xfId="0" applyNumberFormat="1" applyFont="1" applyFill="1" applyBorder="1" applyAlignment="1">
      <alignment horizontal="left" vertical="center" wrapText="1" indent="1"/>
    </xf>
    <xf numFmtId="3" fontId="7" fillId="2" borderId="0" xfId="0" applyNumberFormat="1" applyFont="1" applyFill="1" applyBorder="1" applyAlignment="1">
      <alignment horizontal="left" vertical="center" wrapText="1" indent="1"/>
    </xf>
    <xf numFmtId="3" fontId="7" fillId="2" borderId="2" xfId="0" applyNumberFormat="1"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7" fillId="0" borderId="19" xfId="0" applyFont="1" applyBorder="1" applyAlignment="1">
      <alignment horizontal="left" vertical="center"/>
    </xf>
    <xf numFmtId="0" fontId="7" fillId="0" borderId="14" xfId="0" applyFont="1" applyBorder="1" applyAlignment="1">
      <alignment horizontal="left"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9"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11"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9" xfId="0" applyFont="1" applyBorder="1" applyAlignment="1">
      <alignment vertical="center"/>
    </xf>
    <xf numFmtId="0" fontId="5" fillId="0" borderId="20" xfId="0" applyFont="1" applyBorder="1" applyAlignment="1">
      <alignmen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vertical="center"/>
    </xf>
    <xf numFmtId="0" fontId="5" fillId="0" borderId="14" xfId="0" applyFont="1" applyBorder="1" applyAlignment="1">
      <alignment vertical="center"/>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Transurban">
      <a:dk1>
        <a:srgbClr val="333E48"/>
      </a:dk1>
      <a:lt1>
        <a:sysClr val="window" lastClr="FFFFFF"/>
      </a:lt1>
      <a:dk2>
        <a:srgbClr val="333E48"/>
      </a:dk2>
      <a:lt2>
        <a:srgbClr val="0A4842"/>
      </a:lt2>
      <a:accent1>
        <a:srgbClr val="009D4E"/>
      </a:accent1>
      <a:accent2>
        <a:srgbClr val="0F6D64"/>
      </a:accent2>
      <a:accent3>
        <a:srgbClr val="795F9A"/>
      </a:accent3>
      <a:accent4>
        <a:srgbClr val="0076A9"/>
      </a:accent4>
      <a:accent5>
        <a:srgbClr val="CC007B"/>
      </a:accent5>
      <a:accent6>
        <a:srgbClr val="F38B00"/>
      </a:accent6>
      <a:hlink>
        <a:srgbClr val="009D4E"/>
      </a:hlink>
      <a:folHlink>
        <a:srgbClr val="0F6D6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help.linkt.com.au/melbourne/article/general/using-toll-roads/tunnel-air-quality/how-is-air-quality-inside-the-tunnels-monitored" TargetMode="External"/><Relationship Id="rId2" Type="http://schemas.openxmlformats.org/officeDocument/2006/relationships/hyperlink" Target="https://www.linkt.com.au/using-toll-roads/safety/air-quality/brisbane" TargetMode="External"/><Relationship Id="rId1" Type="http://schemas.openxmlformats.org/officeDocument/2006/relationships/hyperlink" Target="https://www.northconnex.com.au/about-northconnex/environmental-approvals/tunnel-air-quality" TargetMode="External"/><Relationship Id="rId5" Type="http://schemas.openxmlformats.org/officeDocument/2006/relationships/printerSettings" Target="../printerSettings/printerSettings4.bin"/><Relationship Id="rId4" Type="http://schemas.openxmlformats.org/officeDocument/2006/relationships/hyperlink" Target="https://www.linkt.com.au/using-toll-roads/about-sydney-toll-roads/westconnex-m4/tunnel-air-quality/sydne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5B7C-E623-432D-B266-426CB7C03DA7}">
  <dimension ref="B2:T48"/>
  <sheetViews>
    <sheetView showGridLines="0" tabSelected="1" zoomScaleNormal="100" workbookViewId="0"/>
  </sheetViews>
  <sheetFormatPr defaultRowHeight="17.399999999999999" x14ac:dyDescent="0.45"/>
  <cols>
    <col min="1" max="1" width="3.77734375" style="2" customWidth="1"/>
    <col min="2" max="2" width="8.88671875" style="107"/>
    <col min="3" max="14" width="8.88671875" style="2"/>
    <col min="15" max="15" width="20.5546875" style="2" customWidth="1"/>
    <col min="16" max="16" width="23.77734375" style="2" customWidth="1"/>
    <col min="17" max="17" width="8.109375" style="2" bestFit="1" customWidth="1"/>
    <col min="18" max="18" width="12.33203125" style="2" customWidth="1"/>
    <col min="19" max="19" width="25.21875" style="2" bestFit="1" customWidth="1"/>
    <col min="20" max="20" width="6.33203125" style="2" bestFit="1" customWidth="1"/>
    <col min="21" max="16384" width="8.88671875" style="2"/>
  </cols>
  <sheetData>
    <row r="2" spans="2:20" ht="29.4" x14ac:dyDescent="0.75">
      <c r="B2" s="137" t="s">
        <v>79</v>
      </c>
      <c r="O2" s="3" t="s">
        <v>150</v>
      </c>
    </row>
    <row r="4" spans="2:20" ht="16.2" customHeight="1" thickBot="1" x14ac:dyDescent="0.5">
      <c r="B4" s="207" t="s">
        <v>149</v>
      </c>
      <c r="C4" s="207"/>
      <c r="D4" s="207"/>
      <c r="E4" s="207"/>
      <c r="F4" s="207"/>
      <c r="G4" s="207"/>
      <c r="H4" s="207"/>
      <c r="I4" s="207"/>
      <c r="J4" s="207"/>
      <c r="K4" s="207"/>
      <c r="L4" s="207"/>
      <c r="M4" s="207"/>
      <c r="O4" s="130"/>
      <c r="P4" s="131" t="s">
        <v>132</v>
      </c>
      <c r="Q4" s="131"/>
      <c r="R4" s="131"/>
      <c r="S4" s="208" t="s">
        <v>133</v>
      </c>
      <c r="T4" s="208"/>
    </row>
    <row r="5" spans="2:20" ht="18" thickBot="1" x14ac:dyDescent="0.5">
      <c r="B5" s="207"/>
      <c r="C5" s="207"/>
      <c r="D5" s="207"/>
      <c r="E5" s="207"/>
      <c r="F5" s="207"/>
      <c r="G5" s="207"/>
      <c r="H5" s="207"/>
      <c r="I5" s="207"/>
      <c r="J5" s="207"/>
      <c r="K5" s="207"/>
      <c r="L5" s="207"/>
      <c r="M5" s="207"/>
      <c r="O5" s="198" t="s">
        <v>134</v>
      </c>
      <c r="P5" s="200" t="s">
        <v>36</v>
      </c>
      <c r="Q5" s="132">
        <v>1</v>
      </c>
      <c r="R5" s="200"/>
      <c r="S5" s="200" t="s">
        <v>135</v>
      </c>
      <c r="T5" s="132">
        <v>1</v>
      </c>
    </row>
    <row r="6" spans="2:20" x14ac:dyDescent="0.45">
      <c r="B6" s="207"/>
      <c r="C6" s="207"/>
      <c r="D6" s="207"/>
      <c r="E6" s="207"/>
      <c r="F6" s="207"/>
      <c r="G6" s="207"/>
      <c r="H6" s="207"/>
      <c r="I6" s="207"/>
      <c r="J6" s="207"/>
      <c r="K6" s="207"/>
      <c r="L6" s="207"/>
      <c r="M6" s="207"/>
      <c r="O6" s="201" t="s">
        <v>136</v>
      </c>
      <c r="P6" s="199" t="s">
        <v>37</v>
      </c>
      <c r="Q6" s="133">
        <v>1</v>
      </c>
      <c r="R6" s="204"/>
      <c r="S6" s="199" t="s">
        <v>140</v>
      </c>
      <c r="T6" s="199"/>
    </row>
    <row r="7" spans="2:20" x14ac:dyDescent="0.45">
      <c r="B7" s="207"/>
      <c r="C7" s="207"/>
      <c r="D7" s="207"/>
      <c r="E7" s="207"/>
      <c r="F7" s="207"/>
      <c r="G7" s="207"/>
      <c r="H7" s="207"/>
      <c r="I7" s="207"/>
      <c r="J7" s="207"/>
      <c r="K7" s="207"/>
      <c r="L7" s="207"/>
      <c r="M7" s="207"/>
      <c r="O7" s="202"/>
      <c r="P7" s="199" t="s">
        <v>38</v>
      </c>
      <c r="Q7" s="133">
        <v>1</v>
      </c>
      <c r="R7" s="205"/>
      <c r="S7" s="199" t="s">
        <v>141</v>
      </c>
      <c r="T7" s="133">
        <v>0.5</v>
      </c>
    </row>
    <row r="8" spans="2:20" x14ac:dyDescent="0.45">
      <c r="B8" s="207"/>
      <c r="C8" s="207"/>
      <c r="D8" s="207"/>
      <c r="E8" s="207"/>
      <c r="F8" s="207"/>
      <c r="G8" s="207"/>
      <c r="H8" s="207"/>
      <c r="I8" s="207"/>
      <c r="J8" s="207"/>
      <c r="K8" s="207"/>
      <c r="L8" s="207"/>
      <c r="M8" s="207"/>
      <c r="O8" s="202"/>
      <c r="P8" s="199" t="s">
        <v>60</v>
      </c>
      <c r="Q8" s="140">
        <v>0.751</v>
      </c>
      <c r="R8" s="205"/>
      <c r="S8" s="199" t="s">
        <v>142</v>
      </c>
      <c r="T8" s="133">
        <v>0.5</v>
      </c>
    </row>
    <row r="9" spans="2:20" x14ac:dyDescent="0.45">
      <c r="B9" s="207"/>
      <c r="C9" s="207"/>
      <c r="D9" s="207"/>
      <c r="E9" s="207"/>
      <c r="F9" s="207"/>
      <c r="G9" s="207"/>
      <c r="H9" s="207"/>
      <c r="I9" s="207"/>
      <c r="J9" s="207"/>
      <c r="K9" s="207"/>
      <c r="L9" s="207"/>
      <c r="M9" s="207"/>
      <c r="O9" s="202"/>
      <c r="P9" s="199" t="s">
        <v>39</v>
      </c>
      <c r="Q9" s="133">
        <v>1</v>
      </c>
      <c r="R9" s="205"/>
      <c r="S9" s="199"/>
      <c r="T9" s="199"/>
    </row>
    <row r="10" spans="2:20" x14ac:dyDescent="0.45">
      <c r="B10" s="207"/>
      <c r="C10" s="207"/>
      <c r="D10" s="207"/>
      <c r="E10" s="207"/>
      <c r="F10" s="207"/>
      <c r="G10" s="207"/>
      <c r="H10" s="207"/>
      <c r="I10" s="207"/>
      <c r="J10" s="207"/>
      <c r="K10" s="207"/>
      <c r="L10" s="207"/>
      <c r="M10" s="207"/>
      <c r="O10" s="202"/>
      <c r="P10" s="199" t="s">
        <v>42</v>
      </c>
      <c r="Q10" s="133">
        <v>1</v>
      </c>
      <c r="R10" s="205"/>
      <c r="S10" s="199"/>
      <c r="T10" s="199"/>
    </row>
    <row r="11" spans="2:20" ht="18.600000000000001" x14ac:dyDescent="0.45">
      <c r="B11" s="207"/>
      <c r="C11" s="207"/>
      <c r="D11" s="207"/>
      <c r="E11" s="207"/>
      <c r="F11" s="207"/>
      <c r="G11" s="207"/>
      <c r="H11" s="207"/>
      <c r="I11" s="207"/>
      <c r="J11" s="207"/>
      <c r="K11" s="207"/>
      <c r="L11" s="207"/>
      <c r="M11" s="207"/>
      <c r="O11" s="202"/>
      <c r="P11" s="199" t="s">
        <v>263</v>
      </c>
      <c r="Q11" s="199"/>
      <c r="R11" s="205"/>
      <c r="S11" s="199"/>
      <c r="T11" s="199"/>
    </row>
    <row r="12" spans="2:20" x14ac:dyDescent="0.45">
      <c r="B12" s="207"/>
      <c r="C12" s="207"/>
      <c r="D12" s="207"/>
      <c r="E12" s="207"/>
      <c r="F12" s="207"/>
      <c r="G12" s="207"/>
      <c r="H12" s="207"/>
      <c r="I12" s="207"/>
      <c r="J12" s="207"/>
      <c r="K12" s="207"/>
      <c r="L12" s="207"/>
      <c r="M12" s="207"/>
      <c r="O12" s="202"/>
      <c r="P12" s="199" t="s">
        <v>137</v>
      </c>
      <c r="Q12" s="133">
        <v>0.5</v>
      </c>
      <c r="R12" s="205"/>
      <c r="S12" s="199"/>
      <c r="T12" s="199"/>
    </row>
    <row r="13" spans="2:20" x14ac:dyDescent="0.45">
      <c r="B13" s="207"/>
      <c r="C13" s="207"/>
      <c r="D13" s="207"/>
      <c r="E13" s="207"/>
      <c r="F13" s="207"/>
      <c r="G13" s="207"/>
      <c r="H13" s="207"/>
      <c r="I13" s="207"/>
      <c r="J13" s="207"/>
      <c r="K13" s="207"/>
      <c r="L13" s="207"/>
      <c r="M13" s="207"/>
      <c r="O13" s="202"/>
      <c r="P13" s="199" t="s">
        <v>138</v>
      </c>
      <c r="Q13" s="133">
        <v>0.5</v>
      </c>
      <c r="R13" s="205"/>
      <c r="S13" s="199"/>
      <c r="T13" s="199"/>
    </row>
    <row r="14" spans="2:20" x14ac:dyDescent="0.45">
      <c r="B14" s="207"/>
      <c r="C14" s="207"/>
      <c r="D14" s="207"/>
      <c r="E14" s="207"/>
      <c r="F14" s="207"/>
      <c r="G14" s="207"/>
      <c r="H14" s="207"/>
      <c r="I14" s="207"/>
      <c r="J14" s="207"/>
      <c r="K14" s="207"/>
      <c r="L14" s="207"/>
      <c r="M14" s="207"/>
      <c r="O14" s="202"/>
      <c r="P14" s="199" t="s">
        <v>139</v>
      </c>
      <c r="Q14" s="133">
        <v>0.5</v>
      </c>
      <c r="R14" s="205"/>
      <c r="S14" s="199"/>
      <c r="T14" s="199"/>
    </row>
    <row r="15" spans="2:20" ht="18.600000000000001" x14ac:dyDescent="0.45">
      <c r="B15" s="207"/>
      <c r="C15" s="207"/>
      <c r="D15" s="207"/>
      <c r="E15" s="207"/>
      <c r="F15" s="207"/>
      <c r="G15" s="207"/>
      <c r="H15" s="207"/>
      <c r="I15" s="207"/>
      <c r="J15" s="207"/>
      <c r="K15" s="207"/>
      <c r="L15" s="207"/>
      <c r="M15" s="207"/>
      <c r="O15" s="202"/>
      <c r="P15" s="199" t="s">
        <v>264</v>
      </c>
      <c r="Q15" s="133">
        <v>0.5</v>
      </c>
      <c r="R15" s="205"/>
      <c r="S15" s="199"/>
      <c r="T15" s="199"/>
    </row>
    <row r="16" spans="2:20" ht="19.2" thickBot="1" x14ac:dyDescent="0.5">
      <c r="B16" s="207"/>
      <c r="C16" s="207"/>
      <c r="D16" s="207"/>
      <c r="E16" s="207"/>
      <c r="F16" s="207"/>
      <c r="G16" s="207"/>
      <c r="H16" s="207"/>
      <c r="I16" s="207"/>
      <c r="J16" s="207"/>
      <c r="K16" s="207"/>
      <c r="L16" s="207"/>
      <c r="M16" s="207"/>
      <c r="O16" s="203"/>
      <c r="P16" s="200" t="s">
        <v>265</v>
      </c>
      <c r="Q16" s="132">
        <v>0.5</v>
      </c>
      <c r="R16" s="206"/>
      <c r="S16" s="200"/>
      <c r="T16" s="200"/>
    </row>
    <row r="17" spans="2:20" x14ac:dyDescent="0.45">
      <c r="B17" s="207"/>
      <c r="C17" s="207"/>
      <c r="D17" s="207"/>
      <c r="E17" s="207"/>
      <c r="F17" s="207"/>
      <c r="G17" s="207"/>
      <c r="H17" s="207"/>
      <c r="I17" s="207"/>
      <c r="J17" s="207"/>
      <c r="K17" s="207"/>
      <c r="L17" s="207"/>
      <c r="M17" s="207"/>
      <c r="O17" s="201" t="s">
        <v>143</v>
      </c>
      <c r="P17" s="199" t="s">
        <v>46</v>
      </c>
      <c r="Q17" s="140">
        <v>0.625</v>
      </c>
      <c r="R17" s="204"/>
      <c r="S17" s="204"/>
      <c r="T17" s="204"/>
    </row>
    <row r="18" spans="2:20" x14ac:dyDescent="0.45">
      <c r="B18" s="207"/>
      <c r="C18" s="207"/>
      <c r="D18" s="207"/>
      <c r="E18" s="207"/>
      <c r="F18" s="207"/>
      <c r="G18" s="207"/>
      <c r="H18" s="207"/>
      <c r="I18" s="207"/>
      <c r="J18" s="207"/>
      <c r="K18" s="207"/>
      <c r="L18" s="207"/>
      <c r="M18" s="207"/>
      <c r="O18" s="202"/>
      <c r="P18" s="199" t="s">
        <v>47</v>
      </c>
      <c r="Q18" s="140">
        <v>0.625</v>
      </c>
      <c r="R18" s="205"/>
      <c r="S18" s="205"/>
      <c r="T18" s="205"/>
    </row>
    <row r="19" spans="2:20" x14ac:dyDescent="0.45">
      <c r="B19" s="207"/>
      <c r="C19" s="207"/>
      <c r="D19" s="207"/>
      <c r="E19" s="207"/>
      <c r="F19" s="207"/>
      <c r="G19" s="207"/>
      <c r="H19" s="207"/>
      <c r="I19" s="207"/>
      <c r="J19" s="207"/>
      <c r="K19" s="207"/>
      <c r="L19" s="207"/>
      <c r="M19" s="207"/>
      <c r="O19" s="202"/>
      <c r="P19" s="199" t="s">
        <v>48</v>
      </c>
      <c r="Q19" s="140">
        <v>0.625</v>
      </c>
      <c r="R19" s="205"/>
      <c r="S19" s="205"/>
      <c r="T19" s="205"/>
    </row>
    <row r="20" spans="2:20" x14ac:dyDescent="0.45">
      <c r="B20" s="207"/>
      <c r="C20" s="207"/>
      <c r="D20" s="207"/>
      <c r="E20" s="207"/>
      <c r="F20" s="207"/>
      <c r="G20" s="207"/>
      <c r="H20" s="207"/>
      <c r="I20" s="207"/>
      <c r="J20" s="207"/>
      <c r="K20" s="207"/>
      <c r="L20" s="207"/>
      <c r="M20" s="207"/>
      <c r="O20" s="202"/>
      <c r="P20" s="199" t="s">
        <v>50</v>
      </c>
      <c r="Q20" s="140">
        <v>0.625</v>
      </c>
      <c r="R20" s="205"/>
      <c r="S20" s="205"/>
      <c r="T20" s="205"/>
    </row>
    <row r="21" spans="2:20" x14ac:dyDescent="0.45">
      <c r="B21" s="207"/>
      <c r="C21" s="207"/>
      <c r="D21" s="207"/>
      <c r="E21" s="207"/>
      <c r="F21" s="207"/>
      <c r="G21" s="207"/>
      <c r="H21" s="207"/>
      <c r="I21" s="207"/>
      <c r="J21" s="207"/>
      <c r="K21" s="207"/>
      <c r="L21" s="207"/>
      <c r="M21" s="207"/>
      <c r="O21" s="202"/>
      <c r="P21" s="199" t="s">
        <v>51</v>
      </c>
      <c r="Q21" s="140">
        <v>0.625</v>
      </c>
      <c r="R21" s="205"/>
      <c r="S21" s="205"/>
      <c r="T21" s="205"/>
    </row>
    <row r="22" spans="2:20" ht="18" thickBot="1" x14ac:dyDescent="0.5">
      <c r="B22" s="207"/>
      <c r="C22" s="207"/>
      <c r="D22" s="207"/>
      <c r="E22" s="207"/>
      <c r="F22" s="207"/>
      <c r="G22" s="207"/>
      <c r="H22" s="207"/>
      <c r="I22" s="207"/>
      <c r="J22" s="207"/>
      <c r="K22" s="207"/>
      <c r="L22" s="207"/>
      <c r="M22" s="207"/>
      <c r="O22" s="203"/>
      <c r="P22" s="200" t="s">
        <v>49</v>
      </c>
      <c r="Q22" s="141">
        <v>0.625</v>
      </c>
      <c r="R22" s="206"/>
      <c r="S22" s="206"/>
      <c r="T22" s="206"/>
    </row>
    <row r="23" spans="2:20" x14ac:dyDescent="0.45">
      <c r="B23" s="207"/>
      <c r="C23" s="207"/>
      <c r="D23" s="207"/>
      <c r="E23" s="207"/>
      <c r="F23" s="207"/>
      <c r="G23" s="207"/>
      <c r="H23" s="207"/>
      <c r="I23" s="207"/>
      <c r="J23" s="207"/>
      <c r="K23" s="207"/>
      <c r="L23" s="207"/>
      <c r="M23" s="207"/>
      <c r="O23" s="201" t="s">
        <v>144</v>
      </c>
      <c r="P23" s="199" t="s">
        <v>53</v>
      </c>
      <c r="Q23" s="133">
        <v>0.5</v>
      </c>
      <c r="R23" s="204"/>
      <c r="S23" s="199" t="s">
        <v>145</v>
      </c>
      <c r="T23" s="133">
        <v>0.5</v>
      </c>
    </row>
    <row r="24" spans="2:20" x14ac:dyDescent="0.45">
      <c r="B24" s="207"/>
      <c r="C24" s="207"/>
      <c r="D24" s="207"/>
      <c r="E24" s="207"/>
      <c r="F24" s="207"/>
      <c r="G24" s="207"/>
      <c r="H24" s="207"/>
      <c r="I24" s="207"/>
      <c r="J24" s="207"/>
      <c r="K24" s="207"/>
      <c r="L24" s="207"/>
      <c r="M24" s="207"/>
      <c r="O24" s="202"/>
      <c r="P24" s="199" t="s">
        <v>52</v>
      </c>
      <c r="Q24" s="133">
        <v>0.5</v>
      </c>
      <c r="R24" s="205"/>
      <c r="S24" s="199" t="s">
        <v>146</v>
      </c>
      <c r="T24" s="133">
        <v>0.5</v>
      </c>
    </row>
    <row r="25" spans="2:20" ht="18" thickBot="1" x14ac:dyDescent="0.5">
      <c r="B25" s="207"/>
      <c r="C25" s="207"/>
      <c r="D25" s="207"/>
      <c r="E25" s="207"/>
      <c r="F25" s="207"/>
      <c r="G25" s="207"/>
      <c r="H25" s="207"/>
      <c r="I25" s="207"/>
      <c r="J25" s="207"/>
      <c r="K25" s="207"/>
      <c r="L25" s="207"/>
      <c r="M25" s="207"/>
      <c r="O25" s="203"/>
      <c r="P25" s="200" t="s">
        <v>54</v>
      </c>
      <c r="Q25" s="132">
        <v>0.5</v>
      </c>
      <c r="R25" s="206"/>
      <c r="S25" s="200" t="s">
        <v>147</v>
      </c>
      <c r="T25" s="132">
        <v>0.5</v>
      </c>
    </row>
    <row r="26" spans="2:20" ht="18" thickBot="1" x14ac:dyDescent="0.5">
      <c r="B26" s="207"/>
      <c r="C26" s="207"/>
      <c r="D26" s="207"/>
      <c r="E26" s="207"/>
      <c r="F26" s="207"/>
      <c r="G26" s="207"/>
      <c r="H26" s="207"/>
      <c r="I26" s="207"/>
      <c r="J26" s="207"/>
      <c r="K26" s="207"/>
      <c r="L26" s="207"/>
      <c r="M26" s="207"/>
      <c r="O26" s="198" t="s">
        <v>148</v>
      </c>
      <c r="P26" s="200" t="s">
        <v>25</v>
      </c>
      <c r="Q26" s="132">
        <v>1</v>
      </c>
      <c r="R26" s="200"/>
      <c r="S26" s="200"/>
      <c r="T26" s="200"/>
    </row>
    <row r="27" spans="2:20" x14ac:dyDescent="0.45">
      <c r="B27" s="134"/>
    </row>
    <row r="28" spans="2:20" ht="18.600000000000001" x14ac:dyDescent="0.45">
      <c r="B28" s="134"/>
      <c r="O28" s="135" t="s">
        <v>266</v>
      </c>
    </row>
    <row r="29" spans="2:20" ht="18.600000000000001" x14ac:dyDescent="0.45">
      <c r="B29" s="134"/>
      <c r="O29" s="136" t="s">
        <v>267</v>
      </c>
    </row>
    <row r="30" spans="2:20" ht="18.600000000000001" x14ac:dyDescent="0.45">
      <c r="B30" s="134"/>
      <c r="O30" s="136" t="s">
        <v>268</v>
      </c>
    </row>
    <row r="31" spans="2:20" ht="18.600000000000001" x14ac:dyDescent="0.45">
      <c r="B31" s="134"/>
      <c r="O31" s="136" t="s">
        <v>269</v>
      </c>
    </row>
    <row r="33" spans="2:13" ht="29.4" x14ac:dyDescent="0.75">
      <c r="B33" s="137" t="s">
        <v>80</v>
      </c>
    </row>
    <row r="34" spans="2:13" x14ac:dyDescent="0.45">
      <c r="B34" s="209"/>
      <c r="C34" s="209"/>
      <c r="D34" s="209"/>
      <c r="E34" s="209"/>
      <c r="F34" s="209"/>
      <c r="G34" s="209"/>
      <c r="H34" s="209"/>
      <c r="I34" s="209"/>
      <c r="J34" s="209"/>
      <c r="K34" s="209"/>
      <c r="L34" s="209"/>
      <c r="M34" s="209"/>
    </row>
    <row r="35" spans="2:13" ht="22.2" x14ac:dyDescent="0.55000000000000004">
      <c r="B35" s="138" t="s">
        <v>81</v>
      </c>
    </row>
    <row r="36" spans="2:13" ht="387" customHeight="1" x14ac:dyDescent="0.45">
      <c r="B36" s="207" t="s">
        <v>129</v>
      </c>
      <c r="C36" s="207"/>
      <c r="D36" s="207"/>
      <c r="E36" s="207"/>
      <c r="F36" s="207"/>
      <c r="G36" s="207"/>
      <c r="H36" s="207"/>
      <c r="I36" s="207"/>
      <c r="J36" s="207"/>
      <c r="K36" s="207"/>
      <c r="L36" s="207"/>
      <c r="M36" s="207"/>
    </row>
    <row r="38" spans="2:13" ht="22.2" x14ac:dyDescent="0.55000000000000004">
      <c r="B38" s="138" t="s">
        <v>21</v>
      </c>
    </row>
    <row r="39" spans="2:13" ht="264.60000000000002" customHeight="1" x14ac:dyDescent="0.45">
      <c r="B39" s="207" t="s">
        <v>127</v>
      </c>
      <c r="C39" s="207"/>
      <c r="D39" s="207"/>
      <c r="E39" s="207"/>
      <c r="F39" s="207"/>
      <c r="G39" s="207"/>
      <c r="H39" s="207"/>
      <c r="I39" s="207"/>
      <c r="J39" s="207"/>
      <c r="K39" s="207"/>
      <c r="L39" s="207"/>
      <c r="M39" s="207"/>
    </row>
    <row r="41" spans="2:13" ht="22.2" x14ac:dyDescent="0.55000000000000004">
      <c r="B41" s="138" t="s">
        <v>315</v>
      </c>
    </row>
    <row r="42" spans="2:13" ht="111.6" customHeight="1" x14ac:dyDescent="0.45">
      <c r="B42" s="207" t="s">
        <v>316</v>
      </c>
      <c r="C42" s="207"/>
      <c r="D42" s="207"/>
      <c r="E42" s="207"/>
      <c r="F42" s="207"/>
      <c r="G42" s="207"/>
      <c r="H42" s="207"/>
      <c r="I42" s="207"/>
      <c r="J42" s="207"/>
      <c r="K42" s="207"/>
      <c r="L42" s="207"/>
      <c r="M42" s="207"/>
    </row>
    <row r="44" spans="2:13" ht="22.2" x14ac:dyDescent="0.55000000000000004">
      <c r="B44" s="138" t="s">
        <v>126</v>
      </c>
    </row>
    <row r="45" spans="2:13" ht="205.2" customHeight="1" x14ac:dyDescent="0.45">
      <c r="B45" s="207" t="s">
        <v>128</v>
      </c>
      <c r="C45" s="207"/>
      <c r="D45" s="207"/>
      <c r="E45" s="207"/>
      <c r="F45" s="207"/>
      <c r="G45" s="207"/>
      <c r="H45" s="207"/>
      <c r="I45" s="207"/>
      <c r="J45" s="207"/>
      <c r="K45" s="207"/>
      <c r="L45" s="207"/>
      <c r="M45" s="207"/>
    </row>
    <row r="46" spans="2:13" x14ac:dyDescent="0.45">
      <c r="B46" s="63"/>
    </row>
    <row r="47" spans="2:13" ht="22.2" x14ac:dyDescent="0.55000000000000004">
      <c r="B47" s="138" t="s">
        <v>130</v>
      </c>
    </row>
    <row r="48" spans="2:13" ht="25.8" customHeight="1" x14ac:dyDescent="0.45">
      <c r="B48" s="207" t="s">
        <v>131</v>
      </c>
      <c r="C48" s="207"/>
      <c r="D48" s="207"/>
      <c r="E48" s="207"/>
      <c r="F48" s="207"/>
      <c r="G48" s="207"/>
      <c r="H48" s="207"/>
      <c r="I48" s="207"/>
      <c r="J48" s="207"/>
      <c r="K48" s="207"/>
      <c r="L48" s="207"/>
      <c r="M48" s="207"/>
    </row>
  </sheetData>
  <mergeCells count="16">
    <mergeCell ref="B45:M45"/>
    <mergeCell ref="B48:M48"/>
    <mergeCell ref="B39:M39"/>
    <mergeCell ref="B36:M36"/>
    <mergeCell ref="B34:M34"/>
    <mergeCell ref="B42:M42"/>
    <mergeCell ref="O23:O25"/>
    <mergeCell ref="R23:R25"/>
    <mergeCell ref="B4:M26"/>
    <mergeCell ref="S4:T4"/>
    <mergeCell ref="O6:O16"/>
    <mergeCell ref="R6:R16"/>
    <mergeCell ref="O17:O22"/>
    <mergeCell ref="R17:R22"/>
    <mergeCell ref="S17:S22"/>
    <mergeCell ref="T17:T2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6F72-37E4-45C7-A27F-AC5E90D88105}">
  <dimension ref="B1:AA40"/>
  <sheetViews>
    <sheetView showGridLines="0" zoomScaleNormal="100" workbookViewId="0"/>
  </sheetViews>
  <sheetFormatPr defaultRowHeight="18" customHeight="1" x14ac:dyDescent="0.45"/>
  <cols>
    <col min="1" max="1" width="3.77734375" style="2" customWidth="1"/>
    <col min="2" max="2" width="42.88671875" style="2" bestFit="1" customWidth="1"/>
    <col min="3" max="3" width="13.77734375" style="1" customWidth="1"/>
    <col min="4" max="27" width="16.88671875" style="2" customWidth="1"/>
    <col min="28" max="16384" width="8.88671875" style="2"/>
  </cols>
  <sheetData>
    <row r="1" spans="2:27" ht="17.399999999999999" customHeight="1" x14ac:dyDescent="0.45"/>
    <row r="2" spans="2:27" ht="29.4" x14ac:dyDescent="0.45">
      <c r="B2" s="114" t="s">
        <v>23</v>
      </c>
    </row>
    <row r="3" spans="2:27" ht="13.8" customHeight="1" x14ac:dyDescent="0.45"/>
    <row r="4" spans="2:27" ht="18" customHeight="1" x14ac:dyDescent="0.45">
      <c r="B4" s="3" t="s">
        <v>151</v>
      </c>
    </row>
    <row r="5" spans="2:27" ht="18" customHeight="1" thickBot="1" x14ac:dyDescent="0.5">
      <c r="B5" s="4"/>
      <c r="C5" s="5" t="s">
        <v>59</v>
      </c>
      <c r="D5" s="6" t="s">
        <v>0</v>
      </c>
      <c r="E5" s="6" t="s">
        <v>1</v>
      </c>
      <c r="F5" s="7" t="s">
        <v>2</v>
      </c>
      <c r="G5" s="213" t="s">
        <v>3</v>
      </c>
      <c r="H5" s="213"/>
      <c r="I5" s="213"/>
      <c r="J5" s="213"/>
      <c r="K5" s="213"/>
      <c r="L5" s="213"/>
      <c r="M5" s="213"/>
      <c r="N5" s="213"/>
      <c r="O5" s="213"/>
      <c r="P5" s="213"/>
      <c r="Q5" s="213"/>
      <c r="R5" s="213"/>
      <c r="S5" s="213"/>
      <c r="T5" s="213"/>
      <c r="U5" s="213"/>
      <c r="V5" s="213"/>
      <c r="W5" s="213"/>
      <c r="X5" s="213"/>
      <c r="Y5" s="213"/>
      <c r="Z5" s="213"/>
      <c r="AA5" s="213"/>
    </row>
    <row r="6" spans="2:27" ht="18" customHeight="1" thickTop="1" thickBot="1" x14ac:dyDescent="0.5">
      <c r="B6" s="8" t="s">
        <v>4</v>
      </c>
      <c r="C6" s="9" t="s">
        <v>253</v>
      </c>
      <c r="D6" s="10">
        <v>136955</v>
      </c>
      <c r="E6" s="10">
        <v>196341</v>
      </c>
      <c r="F6" s="11">
        <v>106392</v>
      </c>
      <c r="G6" s="214" t="s">
        <v>5</v>
      </c>
      <c r="H6" s="214"/>
      <c r="I6" s="214"/>
      <c r="J6" s="214"/>
      <c r="K6" s="214"/>
      <c r="L6" s="214"/>
      <c r="M6" s="214"/>
      <c r="N6" s="214"/>
      <c r="O6" s="214"/>
      <c r="P6" s="214"/>
      <c r="Q6" s="214"/>
      <c r="R6" s="214"/>
      <c r="S6" s="214"/>
      <c r="T6" s="214"/>
      <c r="U6" s="214"/>
      <c r="V6" s="214"/>
      <c r="W6" s="214"/>
      <c r="X6" s="214"/>
      <c r="Y6" s="214"/>
      <c r="Z6" s="214"/>
      <c r="AA6" s="214"/>
    </row>
    <row r="7" spans="2:27" ht="18" customHeight="1" thickBot="1" x14ac:dyDescent="0.5">
      <c r="B7" s="12" t="s">
        <v>6</v>
      </c>
      <c r="C7" s="9" t="s">
        <v>253</v>
      </c>
      <c r="D7" s="10">
        <v>4213</v>
      </c>
      <c r="E7" s="10">
        <v>4598</v>
      </c>
      <c r="F7" s="11">
        <v>5046</v>
      </c>
      <c r="G7" s="211"/>
      <c r="H7" s="211"/>
      <c r="I7" s="211"/>
      <c r="J7" s="211"/>
      <c r="K7" s="211"/>
      <c r="L7" s="211"/>
      <c r="M7" s="211"/>
      <c r="N7" s="211"/>
      <c r="O7" s="211"/>
      <c r="P7" s="211"/>
      <c r="Q7" s="211"/>
      <c r="R7" s="211"/>
      <c r="S7" s="211"/>
      <c r="T7" s="211"/>
      <c r="U7" s="211"/>
      <c r="V7" s="211"/>
      <c r="W7" s="211"/>
      <c r="X7" s="211"/>
      <c r="Y7" s="211"/>
      <c r="Z7" s="211"/>
      <c r="AA7" s="211"/>
    </row>
    <row r="8" spans="2:27" ht="18" customHeight="1" thickBot="1" x14ac:dyDescent="0.5">
      <c r="B8" s="12" t="s">
        <v>7</v>
      </c>
      <c r="C8" s="9" t="s">
        <v>253</v>
      </c>
      <c r="D8" s="10">
        <v>132742</v>
      </c>
      <c r="E8" s="10">
        <v>191743</v>
      </c>
      <c r="F8" s="11">
        <v>101346</v>
      </c>
      <c r="G8" s="215" t="s">
        <v>8</v>
      </c>
      <c r="H8" s="215"/>
      <c r="I8" s="215"/>
      <c r="J8" s="215"/>
      <c r="K8" s="215"/>
      <c r="L8" s="215"/>
      <c r="M8" s="215"/>
      <c r="N8" s="215"/>
      <c r="O8" s="215"/>
      <c r="P8" s="215"/>
      <c r="Q8" s="215"/>
      <c r="R8" s="215"/>
      <c r="S8" s="215"/>
      <c r="T8" s="215"/>
      <c r="U8" s="215"/>
      <c r="V8" s="215"/>
      <c r="W8" s="215"/>
      <c r="X8" s="215"/>
      <c r="Y8" s="215"/>
      <c r="Z8" s="215"/>
      <c r="AA8" s="215"/>
    </row>
    <row r="9" spans="2:27" ht="18" customHeight="1" thickBot="1" x14ac:dyDescent="0.5">
      <c r="B9" s="13" t="s">
        <v>9</v>
      </c>
      <c r="C9" s="14" t="s">
        <v>254</v>
      </c>
      <c r="D9" s="15">
        <v>3753</v>
      </c>
      <c r="E9" s="15">
        <v>6343</v>
      </c>
      <c r="F9" s="16">
        <v>87930</v>
      </c>
      <c r="G9" s="216"/>
      <c r="H9" s="216"/>
      <c r="I9" s="216"/>
      <c r="J9" s="216"/>
      <c r="K9" s="216"/>
      <c r="L9" s="216"/>
      <c r="M9" s="216"/>
      <c r="N9" s="216"/>
      <c r="O9" s="216"/>
      <c r="P9" s="216"/>
      <c r="Q9" s="216"/>
      <c r="R9" s="216"/>
      <c r="S9" s="216"/>
      <c r="T9" s="216"/>
      <c r="U9" s="216"/>
      <c r="V9" s="216"/>
      <c r="W9" s="216"/>
      <c r="X9" s="216"/>
      <c r="Y9" s="216"/>
      <c r="Z9" s="216"/>
      <c r="AA9" s="216"/>
    </row>
    <row r="10" spans="2:27" ht="18" customHeight="1" thickBot="1" x14ac:dyDescent="0.5">
      <c r="B10" s="13" t="s">
        <v>10</v>
      </c>
      <c r="C10" s="14" t="s">
        <v>254</v>
      </c>
      <c r="D10" s="15">
        <v>136495</v>
      </c>
      <c r="E10" s="15">
        <v>198086</v>
      </c>
      <c r="F10" s="16">
        <v>189275</v>
      </c>
      <c r="G10" s="217"/>
      <c r="H10" s="217"/>
      <c r="I10" s="217"/>
      <c r="J10" s="217"/>
      <c r="K10" s="217"/>
      <c r="L10" s="217"/>
      <c r="M10" s="217"/>
      <c r="N10" s="217"/>
      <c r="O10" s="217"/>
      <c r="P10" s="217"/>
      <c r="Q10" s="217"/>
      <c r="R10" s="217"/>
      <c r="S10" s="217"/>
      <c r="T10" s="217"/>
      <c r="U10" s="217"/>
      <c r="V10" s="217"/>
      <c r="W10" s="217"/>
      <c r="X10" s="217"/>
      <c r="Y10" s="217"/>
      <c r="Z10" s="217"/>
      <c r="AA10" s="217"/>
    </row>
    <row r="11" spans="2:27" ht="18" customHeight="1" thickBot="1" x14ac:dyDescent="0.5">
      <c r="B11" s="12" t="s">
        <v>11</v>
      </c>
      <c r="C11" s="9" t="s">
        <v>253</v>
      </c>
      <c r="D11" s="17">
        <v>634213</v>
      </c>
      <c r="E11" s="10">
        <v>428367</v>
      </c>
      <c r="F11" s="11">
        <v>412593</v>
      </c>
      <c r="G11" s="211" t="s">
        <v>12</v>
      </c>
      <c r="H11" s="211"/>
      <c r="I11" s="211"/>
      <c r="J11" s="211"/>
      <c r="K11" s="211"/>
      <c r="L11" s="211"/>
      <c r="M11" s="211"/>
      <c r="N11" s="211"/>
      <c r="O11" s="211"/>
      <c r="P11" s="211"/>
      <c r="Q11" s="211"/>
      <c r="R11" s="211"/>
      <c r="S11" s="211"/>
      <c r="T11" s="211"/>
      <c r="U11" s="211"/>
      <c r="V11" s="211"/>
      <c r="W11" s="211"/>
      <c r="X11" s="211"/>
      <c r="Y11" s="211"/>
      <c r="Z11" s="211"/>
      <c r="AA11" s="211"/>
    </row>
    <row r="12" spans="2:27" ht="18" customHeight="1" thickBot="1" x14ac:dyDescent="0.5">
      <c r="B12" s="13" t="s">
        <v>13</v>
      </c>
      <c r="C12" s="14" t="s">
        <v>254</v>
      </c>
      <c r="D12" s="18">
        <v>161607</v>
      </c>
      <c r="E12" s="15">
        <v>168785</v>
      </c>
      <c r="F12" s="16">
        <v>173982</v>
      </c>
      <c r="G12" s="211" t="s">
        <v>31</v>
      </c>
      <c r="H12" s="211"/>
      <c r="I12" s="211"/>
      <c r="J12" s="211"/>
      <c r="K12" s="211"/>
      <c r="L12" s="211"/>
      <c r="M12" s="211"/>
      <c r="N12" s="211"/>
      <c r="O12" s="211"/>
      <c r="P12" s="211"/>
      <c r="Q12" s="211"/>
      <c r="R12" s="211"/>
      <c r="S12" s="211"/>
      <c r="T12" s="211"/>
      <c r="U12" s="211"/>
      <c r="V12" s="211"/>
      <c r="W12" s="211"/>
      <c r="X12" s="211"/>
      <c r="Y12" s="211"/>
      <c r="Z12" s="211"/>
      <c r="AA12" s="211"/>
    </row>
    <row r="13" spans="2:27" ht="18" customHeight="1" thickBot="1" x14ac:dyDescent="0.5">
      <c r="B13" s="13" t="s">
        <v>14</v>
      </c>
      <c r="C13" s="14" t="s">
        <v>254</v>
      </c>
      <c r="D13" s="18">
        <v>405348</v>
      </c>
      <c r="E13" s="15">
        <v>218335</v>
      </c>
      <c r="F13" s="16">
        <v>201944</v>
      </c>
      <c r="G13" s="211" t="s">
        <v>30</v>
      </c>
      <c r="H13" s="211"/>
      <c r="I13" s="211"/>
      <c r="J13" s="211"/>
      <c r="K13" s="211"/>
      <c r="L13" s="211"/>
      <c r="M13" s="211"/>
      <c r="N13" s="211"/>
      <c r="O13" s="211"/>
      <c r="P13" s="211"/>
      <c r="Q13" s="211"/>
      <c r="R13" s="211"/>
      <c r="S13" s="211"/>
      <c r="T13" s="211"/>
      <c r="U13" s="211"/>
      <c r="V13" s="211"/>
      <c r="W13" s="211"/>
      <c r="X13" s="211"/>
      <c r="Y13" s="211"/>
      <c r="Z13" s="211"/>
      <c r="AA13" s="211"/>
    </row>
    <row r="14" spans="2:27" ht="18" customHeight="1" thickBot="1" x14ac:dyDescent="0.5">
      <c r="B14" s="13" t="s">
        <v>15</v>
      </c>
      <c r="C14" s="14" t="s">
        <v>254</v>
      </c>
      <c r="D14" s="18">
        <v>46547</v>
      </c>
      <c r="E14" s="15">
        <v>14481</v>
      </c>
      <c r="F14" s="16">
        <v>12394</v>
      </c>
      <c r="G14" s="211" t="s">
        <v>32</v>
      </c>
      <c r="H14" s="211"/>
      <c r="I14" s="211"/>
      <c r="J14" s="211"/>
      <c r="K14" s="211"/>
      <c r="L14" s="211"/>
      <c r="M14" s="211"/>
      <c r="N14" s="211"/>
      <c r="O14" s="211"/>
      <c r="P14" s="211"/>
      <c r="Q14" s="211"/>
      <c r="R14" s="211"/>
      <c r="S14" s="211"/>
      <c r="T14" s="211"/>
      <c r="U14" s="211"/>
      <c r="V14" s="211"/>
      <c r="W14" s="211"/>
      <c r="X14" s="211"/>
      <c r="Y14" s="211"/>
      <c r="Z14" s="211"/>
      <c r="AA14" s="211"/>
    </row>
    <row r="15" spans="2:27" ht="18" customHeight="1" thickBot="1" x14ac:dyDescent="0.5">
      <c r="B15" s="13" t="s">
        <v>16</v>
      </c>
      <c r="C15" s="14" t="s">
        <v>254</v>
      </c>
      <c r="D15" s="18">
        <v>17058</v>
      </c>
      <c r="E15" s="15">
        <v>24240</v>
      </c>
      <c r="F15" s="16">
        <v>20695</v>
      </c>
      <c r="G15" s="211" t="s">
        <v>33</v>
      </c>
      <c r="H15" s="211"/>
      <c r="I15" s="211"/>
      <c r="J15" s="211"/>
      <c r="K15" s="211"/>
      <c r="L15" s="211"/>
      <c r="M15" s="211"/>
      <c r="N15" s="211"/>
      <c r="O15" s="211"/>
      <c r="P15" s="211"/>
      <c r="Q15" s="211"/>
      <c r="R15" s="211"/>
      <c r="S15" s="211"/>
      <c r="T15" s="211"/>
      <c r="U15" s="211"/>
      <c r="V15" s="211"/>
      <c r="W15" s="211"/>
      <c r="X15" s="211"/>
      <c r="Y15" s="211"/>
      <c r="Z15" s="211"/>
      <c r="AA15" s="211"/>
    </row>
    <row r="16" spans="2:27" ht="18" customHeight="1" thickBot="1" x14ac:dyDescent="0.5">
      <c r="B16" s="13" t="s">
        <v>17</v>
      </c>
      <c r="C16" s="14" t="s">
        <v>254</v>
      </c>
      <c r="D16" s="18">
        <v>2241</v>
      </c>
      <c r="E16" s="15">
        <v>2416</v>
      </c>
      <c r="F16" s="16">
        <v>2544</v>
      </c>
      <c r="G16" s="211" t="s">
        <v>34</v>
      </c>
      <c r="H16" s="211"/>
      <c r="I16" s="211"/>
      <c r="J16" s="211"/>
      <c r="K16" s="211"/>
      <c r="L16" s="211"/>
      <c r="M16" s="211"/>
      <c r="N16" s="211"/>
      <c r="O16" s="211"/>
      <c r="P16" s="211"/>
      <c r="Q16" s="211"/>
      <c r="R16" s="211"/>
      <c r="S16" s="211"/>
      <c r="T16" s="211"/>
      <c r="U16" s="211"/>
      <c r="V16" s="211"/>
      <c r="W16" s="211"/>
      <c r="X16" s="211"/>
      <c r="Y16" s="211"/>
      <c r="Z16" s="211"/>
      <c r="AA16" s="211"/>
    </row>
    <row r="17" spans="2:27" ht="18" customHeight="1" thickBot="1" x14ac:dyDescent="0.5">
      <c r="B17" s="13" t="s">
        <v>18</v>
      </c>
      <c r="C17" s="14" t="s">
        <v>254</v>
      </c>
      <c r="D17" s="18">
        <v>1412</v>
      </c>
      <c r="E17" s="19">
        <v>109</v>
      </c>
      <c r="F17" s="16">
        <v>1034</v>
      </c>
      <c r="G17" s="211" t="s">
        <v>35</v>
      </c>
      <c r="H17" s="211"/>
      <c r="I17" s="211"/>
      <c r="J17" s="211"/>
      <c r="K17" s="211"/>
      <c r="L17" s="211"/>
      <c r="M17" s="211"/>
      <c r="N17" s="211"/>
      <c r="O17" s="211"/>
      <c r="P17" s="211"/>
      <c r="Q17" s="211"/>
      <c r="R17" s="211"/>
      <c r="S17" s="211"/>
      <c r="T17" s="211"/>
      <c r="U17" s="211"/>
      <c r="V17" s="211"/>
      <c r="W17" s="211"/>
      <c r="X17" s="211"/>
      <c r="Y17" s="211"/>
      <c r="Z17" s="211"/>
      <c r="AA17" s="211"/>
    </row>
    <row r="18" spans="2:27" ht="18" customHeight="1" thickBot="1" x14ac:dyDescent="0.5">
      <c r="B18" s="8" t="s">
        <v>19</v>
      </c>
      <c r="C18" s="9" t="s">
        <v>253</v>
      </c>
      <c r="D18" s="17">
        <v>774383</v>
      </c>
      <c r="E18" s="10">
        <v>624708</v>
      </c>
      <c r="F18" s="11">
        <v>518985</v>
      </c>
      <c r="G18" s="211" t="s">
        <v>20</v>
      </c>
      <c r="H18" s="211"/>
      <c r="I18" s="211"/>
      <c r="J18" s="211"/>
      <c r="K18" s="211"/>
      <c r="L18" s="211"/>
      <c r="M18" s="211"/>
      <c r="N18" s="211"/>
      <c r="O18" s="211"/>
      <c r="P18" s="211"/>
      <c r="Q18" s="211"/>
      <c r="R18" s="211"/>
      <c r="S18" s="211"/>
      <c r="T18" s="211"/>
      <c r="U18" s="211"/>
      <c r="V18" s="211"/>
      <c r="W18" s="211"/>
      <c r="X18" s="211"/>
      <c r="Y18" s="211"/>
      <c r="Z18" s="211"/>
      <c r="AA18" s="211"/>
    </row>
    <row r="19" spans="2:27" ht="18" customHeight="1" thickBot="1" x14ac:dyDescent="0.5">
      <c r="B19" s="20" t="s">
        <v>21</v>
      </c>
      <c r="C19" s="21" t="s">
        <v>253</v>
      </c>
      <c r="D19" s="22">
        <v>1156130</v>
      </c>
      <c r="E19" s="23">
        <v>1227450</v>
      </c>
      <c r="F19" s="24">
        <v>1184369</v>
      </c>
      <c r="G19" s="212" t="s">
        <v>22</v>
      </c>
      <c r="H19" s="212"/>
      <c r="I19" s="212"/>
      <c r="J19" s="212"/>
      <c r="K19" s="212"/>
      <c r="L19" s="212"/>
      <c r="M19" s="212"/>
      <c r="N19" s="212"/>
      <c r="O19" s="212"/>
      <c r="P19" s="212"/>
      <c r="Q19" s="212"/>
      <c r="R19" s="212"/>
      <c r="S19" s="212"/>
      <c r="T19" s="212"/>
      <c r="U19" s="212"/>
      <c r="V19" s="212"/>
      <c r="W19" s="212"/>
      <c r="X19" s="212"/>
      <c r="Y19" s="212"/>
      <c r="Z19" s="212"/>
      <c r="AA19" s="212"/>
    </row>
    <row r="20" spans="2:27" ht="18" customHeight="1" thickTop="1" x14ac:dyDescent="0.45"/>
    <row r="21" spans="2:27" ht="18" customHeight="1" x14ac:dyDescent="0.45">
      <c r="B21" s="25" t="s">
        <v>55</v>
      </c>
    </row>
    <row r="22" spans="2:27" ht="18" customHeight="1" x14ac:dyDescent="0.45">
      <c r="B22" s="210" t="s">
        <v>123</v>
      </c>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row>
    <row r="23" spans="2:27" ht="18" customHeight="1" x14ac:dyDescent="0.45">
      <c r="B23" s="210" t="s">
        <v>56</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row>
    <row r="27" spans="2:27" ht="18" customHeight="1" x14ac:dyDescent="0.45">
      <c r="B27" s="3" t="s">
        <v>152</v>
      </c>
    </row>
    <row r="29" spans="2:27" ht="35.4" thickBot="1" x14ac:dyDescent="0.5">
      <c r="B29" s="4" t="s">
        <v>24</v>
      </c>
      <c r="C29" s="5" t="s">
        <v>59</v>
      </c>
      <c r="D29" s="26" t="s">
        <v>36</v>
      </c>
      <c r="E29" s="26" t="s">
        <v>37</v>
      </c>
      <c r="F29" s="26" t="s">
        <v>38</v>
      </c>
      <c r="G29" s="26" t="s">
        <v>60</v>
      </c>
      <c r="H29" s="26" t="s">
        <v>39</v>
      </c>
      <c r="I29" s="26" t="s">
        <v>317</v>
      </c>
      <c r="J29" s="26" t="s">
        <v>40</v>
      </c>
      <c r="K29" s="26" t="s">
        <v>41</v>
      </c>
      <c r="L29" s="26" t="s">
        <v>43</v>
      </c>
      <c r="M29" s="26" t="s">
        <v>44</v>
      </c>
      <c r="N29" s="26" t="s">
        <v>45</v>
      </c>
      <c r="O29" s="26" t="s">
        <v>46</v>
      </c>
      <c r="P29" s="26" t="s">
        <v>47</v>
      </c>
      <c r="Q29" s="26" t="s">
        <v>48</v>
      </c>
      <c r="R29" s="26" t="s">
        <v>49</v>
      </c>
      <c r="S29" s="26" t="s">
        <v>50</v>
      </c>
      <c r="T29" s="26" t="s">
        <v>51</v>
      </c>
      <c r="U29" s="26" t="s">
        <v>52</v>
      </c>
      <c r="V29" s="26" t="s">
        <v>53</v>
      </c>
      <c r="W29" s="26" t="s">
        <v>54</v>
      </c>
      <c r="X29" s="26" t="s">
        <v>25</v>
      </c>
      <c r="Y29" s="26" t="s">
        <v>314</v>
      </c>
      <c r="Z29" s="26" t="s">
        <v>26</v>
      </c>
      <c r="AA29" s="7" t="s">
        <v>27</v>
      </c>
    </row>
    <row r="30" spans="2:27" ht="18" customHeight="1" thickTop="1" thickBot="1" x14ac:dyDescent="0.5">
      <c r="B30" s="8" t="s">
        <v>4</v>
      </c>
      <c r="C30" s="9" t="s">
        <v>253</v>
      </c>
      <c r="D30" s="27">
        <v>14174</v>
      </c>
      <c r="E30" s="27">
        <v>1378</v>
      </c>
      <c r="F30" s="27">
        <v>9621</v>
      </c>
      <c r="G30" s="27">
        <v>1543</v>
      </c>
      <c r="H30" s="27">
        <v>7591</v>
      </c>
      <c r="I30" s="28">
        <v>237</v>
      </c>
      <c r="J30" s="28">
        <v>267</v>
      </c>
      <c r="K30" s="28">
        <v>267</v>
      </c>
      <c r="L30" s="27">
        <v>1309</v>
      </c>
      <c r="M30" s="10">
        <v>28202</v>
      </c>
      <c r="N30" s="27">
        <v>1906</v>
      </c>
      <c r="O30" s="27">
        <v>2663</v>
      </c>
      <c r="P30" s="27">
        <v>1849</v>
      </c>
      <c r="Q30" s="29">
        <v>93</v>
      </c>
      <c r="R30" s="27">
        <v>5681</v>
      </c>
      <c r="S30" s="27">
        <v>7784</v>
      </c>
      <c r="T30" s="10">
        <v>19829</v>
      </c>
      <c r="U30" s="27">
        <v>1140</v>
      </c>
      <c r="V30" s="27">
        <v>1150</v>
      </c>
      <c r="W30" s="28">
        <v>344</v>
      </c>
      <c r="X30" s="28">
        <v>95</v>
      </c>
      <c r="Y30" s="27">
        <v>1176</v>
      </c>
      <c r="Z30" s="10">
        <v>108297</v>
      </c>
      <c r="AA30" s="11">
        <v>106392</v>
      </c>
    </row>
    <row r="31" spans="2:27" ht="18" customHeight="1" thickBot="1" x14ac:dyDescent="0.5">
      <c r="B31" s="13" t="s">
        <v>6</v>
      </c>
      <c r="C31" s="14" t="s">
        <v>254</v>
      </c>
      <c r="D31" s="30">
        <v>676</v>
      </c>
      <c r="E31" s="30">
        <v>211</v>
      </c>
      <c r="F31" s="30">
        <v>53</v>
      </c>
      <c r="G31" s="30">
        <v>69</v>
      </c>
      <c r="H31" s="30">
        <v>49</v>
      </c>
      <c r="I31" s="19">
        <v>237</v>
      </c>
      <c r="J31" s="19">
        <v>267</v>
      </c>
      <c r="K31" s="19">
        <v>267</v>
      </c>
      <c r="L31" s="30">
        <v>340</v>
      </c>
      <c r="M31" s="19">
        <v>121</v>
      </c>
      <c r="N31" s="30">
        <v>333</v>
      </c>
      <c r="O31" s="30">
        <v>582</v>
      </c>
      <c r="P31" s="30">
        <v>316</v>
      </c>
      <c r="Q31" s="30">
        <v>5</v>
      </c>
      <c r="R31" s="30">
        <v>137</v>
      </c>
      <c r="S31" s="30">
        <v>191</v>
      </c>
      <c r="T31" s="19">
        <v>173</v>
      </c>
      <c r="U31" s="30">
        <v>347</v>
      </c>
      <c r="V31" s="30">
        <v>718</v>
      </c>
      <c r="W31" s="19">
        <v>128</v>
      </c>
      <c r="X31" s="19">
        <v>93</v>
      </c>
      <c r="Y31" s="30">
        <v>68</v>
      </c>
      <c r="Z31" s="15">
        <v>5379</v>
      </c>
      <c r="AA31" s="16">
        <v>5046</v>
      </c>
    </row>
    <row r="32" spans="2:27" ht="18" customHeight="1" thickBot="1" x14ac:dyDescent="0.5">
      <c r="B32" s="13" t="s">
        <v>28</v>
      </c>
      <c r="C32" s="14" t="s">
        <v>254</v>
      </c>
      <c r="D32" s="31">
        <v>13497</v>
      </c>
      <c r="E32" s="31">
        <v>1167</v>
      </c>
      <c r="F32" s="31">
        <v>9568</v>
      </c>
      <c r="G32" s="31">
        <v>1474</v>
      </c>
      <c r="H32" s="31">
        <v>7543</v>
      </c>
      <c r="I32" s="19">
        <v>0</v>
      </c>
      <c r="J32" s="19">
        <v>0</v>
      </c>
      <c r="K32" s="19">
        <v>0</v>
      </c>
      <c r="L32" s="30">
        <v>969</v>
      </c>
      <c r="M32" s="15">
        <v>28081</v>
      </c>
      <c r="N32" s="31">
        <v>1572</v>
      </c>
      <c r="O32" s="31">
        <v>2081</v>
      </c>
      <c r="P32" s="31">
        <v>1534</v>
      </c>
      <c r="Q32" s="30">
        <v>87</v>
      </c>
      <c r="R32" s="31">
        <v>5544</v>
      </c>
      <c r="S32" s="31">
        <v>7593</v>
      </c>
      <c r="T32" s="15">
        <v>19656</v>
      </c>
      <c r="U32" s="30">
        <v>792</v>
      </c>
      <c r="V32" s="30">
        <v>432</v>
      </c>
      <c r="W32" s="19">
        <v>216</v>
      </c>
      <c r="X32" s="19">
        <v>2</v>
      </c>
      <c r="Y32" s="31">
        <v>1108</v>
      </c>
      <c r="Z32" s="15">
        <v>102918</v>
      </c>
      <c r="AA32" s="16">
        <v>101346</v>
      </c>
    </row>
    <row r="33" spans="2:27" ht="18" customHeight="1" thickBot="1" x14ac:dyDescent="0.5">
      <c r="B33" s="32" t="s">
        <v>11</v>
      </c>
      <c r="C33" s="33" t="s">
        <v>253</v>
      </c>
      <c r="D33" s="34">
        <v>2316</v>
      </c>
      <c r="E33" s="35">
        <v>281</v>
      </c>
      <c r="F33" s="34">
        <v>1517</v>
      </c>
      <c r="G33" s="35">
        <v>396</v>
      </c>
      <c r="H33" s="34">
        <v>1015</v>
      </c>
      <c r="I33" s="36">
        <v>1331</v>
      </c>
      <c r="J33" s="36">
        <v>1188</v>
      </c>
      <c r="K33" s="36">
        <v>1853</v>
      </c>
      <c r="L33" s="35">
        <v>138</v>
      </c>
      <c r="M33" s="36">
        <v>2500</v>
      </c>
      <c r="N33" s="35">
        <v>454</v>
      </c>
      <c r="O33" s="34">
        <v>1260</v>
      </c>
      <c r="P33" s="35">
        <v>769</v>
      </c>
      <c r="Q33" s="35">
        <v>15</v>
      </c>
      <c r="R33" s="34">
        <v>1450</v>
      </c>
      <c r="S33" s="34">
        <v>1757</v>
      </c>
      <c r="T33" s="36">
        <v>4712</v>
      </c>
      <c r="U33" s="35">
        <v>165</v>
      </c>
      <c r="V33" s="35">
        <v>296</v>
      </c>
      <c r="W33" s="37">
        <v>80</v>
      </c>
      <c r="X33" s="37">
        <v>39</v>
      </c>
      <c r="Y33" s="34">
        <v>389516</v>
      </c>
      <c r="Z33" s="36">
        <v>413047</v>
      </c>
      <c r="AA33" s="38">
        <v>412593</v>
      </c>
    </row>
    <row r="34" spans="2:27" ht="18" customHeight="1" thickBot="1" x14ac:dyDescent="0.5">
      <c r="B34" s="8" t="s">
        <v>19</v>
      </c>
      <c r="C34" s="9" t="s">
        <v>253</v>
      </c>
      <c r="D34" s="27">
        <v>16489</v>
      </c>
      <c r="E34" s="27">
        <v>1659</v>
      </c>
      <c r="F34" s="27">
        <v>11137</v>
      </c>
      <c r="G34" s="27">
        <v>1939</v>
      </c>
      <c r="H34" s="27">
        <v>8607</v>
      </c>
      <c r="I34" s="10">
        <v>1568</v>
      </c>
      <c r="J34" s="10">
        <v>1454</v>
      </c>
      <c r="K34" s="10">
        <v>2120</v>
      </c>
      <c r="L34" s="27">
        <v>1447</v>
      </c>
      <c r="M34" s="10">
        <v>30702</v>
      </c>
      <c r="N34" s="27">
        <v>2360</v>
      </c>
      <c r="O34" s="27">
        <v>3922</v>
      </c>
      <c r="P34" s="27">
        <v>2619</v>
      </c>
      <c r="Q34" s="29">
        <v>108</v>
      </c>
      <c r="R34" s="27">
        <v>7131</v>
      </c>
      <c r="S34" s="27">
        <v>9541</v>
      </c>
      <c r="T34" s="10">
        <v>24541</v>
      </c>
      <c r="U34" s="27">
        <v>1305</v>
      </c>
      <c r="V34" s="27">
        <v>1446</v>
      </c>
      <c r="W34" s="28">
        <v>424</v>
      </c>
      <c r="X34" s="28">
        <v>134</v>
      </c>
      <c r="Y34" s="27">
        <v>390692</v>
      </c>
      <c r="Z34" s="10">
        <v>521345</v>
      </c>
      <c r="AA34" s="11">
        <v>518985</v>
      </c>
    </row>
    <row r="35" spans="2:27" ht="18" customHeight="1" thickBot="1" x14ac:dyDescent="0.5">
      <c r="B35" s="39" t="s">
        <v>21</v>
      </c>
      <c r="C35" s="21" t="s">
        <v>253</v>
      </c>
      <c r="D35" s="40">
        <v>190792</v>
      </c>
      <c r="E35" s="40">
        <v>86828</v>
      </c>
      <c r="F35" s="40">
        <v>13892</v>
      </c>
      <c r="G35" s="40">
        <v>29929</v>
      </c>
      <c r="H35" s="40">
        <v>4753</v>
      </c>
      <c r="I35" s="23">
        <v>78677</v>
      </c>
      <c r="J35" s="23">
        <v>11342</v>
      </c>
      <c r="K35" s="23">
        <v>42669</v>
      </c>
      <c r="L35" s="40">
        <v>152393</v>
      </c>
      <c r="M35" s="23">
        <v>38513</v>
      </c>
      <c r="N35" s="40">
        <v>218359</v>
      </c>
      <c r="O35" s="40">
        <v>220848</v>
      </c>
      <c r="P35" s="40">
        <v>175093</v>
      </c>
      <c r="Q35" s="41">
        <v>445</v>
      </c>
      <c r="R35" s="40">
        <v>11364</v>
      </c>
      <c r="S35" s="40">
        <v>10132</v>
      </c>
      <c r="T35" s="23">
        <v>17769</v>
      </c>
      <c r="U35" s="40">
        <v>19037</v>
      </c>
      <c r="V35" s="40">
        <v>51091</v>
      </c>
      <c r="W35" s="23">
        <v>7997</v>
      </c>
      <c r="X35" s="23">
        <v>20805</v>
      </c>
      <c r="Y35" s="41" t="e">
        <v>#VALUE!</v>
      </c>
      <c r="Z35" s="23">
        <v>1402728</v>
      </c>
      <c r="AA35" s="24">
        <v>1184369</v>
      </c>
    </row>
    <row r="36" spans="2:27" ht="18" customHeight="1" thickTop="1" x14ac:dyDescent="0.45"/>
    <row r="37" spans="2:27" ht="18" customHeight="1" x14ac:dyDescent="0.45">
      <c r="B37" s="25" t="s">
        <v>55</v>
      </c>
    </row>
    <row r="38" spans="2:27" ht="18" customHeight="1" x14ac:dyDescent="0.45">
      <c r="B38" s="2" t="s">
        <v>123</v>
      </c>
      <c r="C38" s="42"/>
      <c r="D38" s="43"/>
      <c r="E38" s="43"/>
      <c r="F38" s="43"/>
      <c r="G38" s="43"/>
      <c r="H38" s="43"/>
      <c r="I38" s="43"/>
      <c r="J38" s="43"/>
      <c r="K38" s="43"/>
      <c r="L38" s="43"/>
      <c r="M38" s="43"/>
      <c r="N38" s="43"/>
      <c r="O38" s="43"/>
      <c r="P38" s="43"/>
      <c r="Q38" s="43"/>
      <c r="R38" s="43"/>
      <c r="S38" s="43"/>
      <c r="T38" s="43"/>
      <c r="U38" s="43"/>
      <c r="V38" s="43"/>
      <c r="W38" s="43"/>
      <c r="X38" s="43"/>
      <c r="Y38" s="43"/>
      <c r="Z38" s="43"/>
      <c r="AA38" s="43"/>
    </row>
    <row r="39" spans="2:27" ht="18" customHeight="1" x14ac:dyDescent="0.45">
      <c r="B39" s="2" t="s">
        <v>57</v>
      </c>
    </row>
    <row r="40" spans="2:27" ht="18" customHeight="1" x14ac:dyDescent="0.45">
      <c r="B40" s="2" t="s">
        <v>58</v>
      </c>
    </row>
  </sheetData>
  <mergeCells count="15">
    <mergeCell ref="G5:AA5"/>
    <mergeCell ref="G6:AA6"/>
    <mergeCell ref="G8:AA10"/>
    <mergeCell ref="G11:AA11"/>
    <mergeCell ref="B22:AA22"/>
    <mergeCell ref="G12:AA12"/>
    <mergeCell ref="G13:AA13"/>
    <mergeCell ref="G14:AA14"/>
    <mergeCell ref="G15:AA15"/>
    <mergeCell ref="G7:AA7"/>
    <mergeCell ref="B23:AA23"/>
    <mergeCell ref="G16:AA16"/>
    <mergeCell ref="G17:AA17"/>
    <mergeCell ref="G18:AA18"/>
    <mergeCell ref="G19:AA1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97F1-3DB4-42DA-BA15-78832E368330}">
  <dimension ref="B1:AA40"/>
  <sheetViews>
    <sheetView showGridLines="0" zoomScaleNormal="100" workbookViewId="0"/>
  </sheetViews>
  <sheetFormatPr defaultRowHeight="18" customHeight="1" x14ac:dyDescent="0.45"/>
  <cols>
    <col min="1" max="1" width="3.77734375" style="2" customWidth="1"/>
    <col min="2" max="2" width="42.88671875" style="2" bestFit="1" customWidth="1"/>
    <col min="3" max="3" width="13.77734375" style="2" customWidth="1"/>
    <col min="4" max="27" width="16.88671875" style="2" customWidth="1"/>
    <col min="28" max="16384" width="8.88671875" style="2"/>
  </cols>
  <sheetData>
    <row r="1" spans="2:27" ht="17.399999999999999" customHeight="1" x14ac:dyDescent="0.45"/>
    <row r="2" spans="2:27" ht="29.4" x14ac:dyDescent="0.45">
      <c r="B2" s="114" t="s">
        <v>72</v>
      </c>
    </row>
    <row r="3" spans="2:27" ht="13.8" customHeight="1" x14ac:dyDescent="0.45"/>
    <row r="4" spans="2:27" ht="18" customHeight="1" x14ac:dyDescent="0.45">
      <c r="B4" s="3" t="s">
        <v>153</v>
      </c>
    </row>
    <row r="5" spans="2:27" ht="18" customHeight="1" thickBot="1" x14ac:dyDescent="0.5">
      <c r="B5" s="44"/>
      <c r="C5" s="5" t="s">
        <v>59</v>
      </c>
      <c r="D5" s="6" t="s">
        <v>0</v>
      </c>
      <c r="E5" s="6" t="s">
        <v>1</v>
      </c>
      <c r="F5" s="7" t="s">
        <v>2</v>
      </c>
      <c r="G5" s="213" t="s">
        <v>3</v>
      </c>
      <c r="H5" s="213"/>
      <c r="I5" s="213"/>
      <c r="J5" s="213"/>
      <c r="K5" s="213"/>
      <c r="L5" s="213"/>
      <c r="M5" s="213"/>
      <c r="N5" s="213"/>
      <c r="O5" s="213"/>
      <c r="P5" s="213"/>
      <c r="Q5" s="213"/>
      <c r="R5" s="213"/>
      <c r="S5" s="213"/>
      <c r="T5" s="213"/>
      <c r="U5" s="213"/>
      <c r="V5" s="213"/>
      <c r="W5" s="213"/>
      <c r="X5" s="213"/>
      <c r="Y5" s="213"/>
      <c r="Z5" s="213"/>
      <c r="AA5" s="213"/>
    </row>
    <row r="6" spans="2:27" ht="18" customHeight="1" thickTop="1" thickBot="1" x14ac:dyDescent="0.5">
      <c r="B6" s="8" t="s">
        <v>61</v>
      </c>
      <c r="C6" s="29" t="s">
        <v>62</v>
      </c>
      <c r="D6" s="17">
        <v>660944</v>
      </c>
      <c r="E6" s="10">
        <v>948171</v>
      </c>
      <c r="F6" s="11">
        <v>933663</v>
      </c>
      <c r="G6" s="211"/>
      <c r="H6" s="211"/>
      <c r="I6" s="211"/>
      <c r="J6" s="211"/>
      <c r="K6" s="211"/>
      <c r="L6" s="211"/>
      <c r="M6" s="211"/>
      <c r="N6" s="211"/>
      <c r="O6" s="211"/>
      <c r="P6" s="211"/>
      <c r="Q6" s="211"/>
      <c r="R6" s="211"/>
      <c r="S6" s="211"/>
      <c r="T6" s="211"/>
      <c r="U6" s="211"/>
      <c r="V6" s="211"/>
      <c r="W6" s="211"/>
      <c r="X6" s="211"/>
      <c r="Y6" s="211"/>
      <c r="Z6" s="211"/>
      <c r="AA6" s="211"/>
    </row>
    <row r="7" spans="2:27" ht="18" customHeight="1" thickBot="1" x14ac:dyDescent="0.5">
      <c r="B7" s="8" t="s">
        <v>63</v>
      </c>
      <c r="C7" s="29" t="s">
        <v>62</v>
      </c>
      <c r="D7" s="17">
        <v>60619</v>
      </c>
      <c r="E7" s="10">
        <v>66148</v>
      </c>
      <c r="F7" s="11">
        <v>72618</v>
      </c>
      <c r="G7" s="211"/>
      <c r="H7" s="211"/>
      <c r="I7" s="211"/>
      <c r="J7" s="211"/>
      <c r="K7" s="211"/>
      <c r="L7" s="211"/>
      <c r="M7" s="211"/>
      <c r="N7" s="211"/>
      <c r="O7" s="211"/>
      <c r="P7" s="211"/>
      <c r="Q7" s="211"/>
      <c r="R7" s="211"/>
      <c r="S7" s="211"/>
      <c r="T7" s="211"/>
      <c r="U7" s="211"/>
      <c r="V7" s="211"/>
      <c r="W7" s="211"/>
      <c r="X7" s="211"/>
      <c r="Y7" s="211"/>
      <c r="Z7" s="211"/>
      <c r="AA7" s="211"/>
    </row>
    <row r="8" spans="2:27" ht="18" customHeight="1" thickBot="1" x14ac:dyDescent="0.5">
      <c r="B8" s="13" t="s">
        <v>64</v>
      </c>
      <c r="C8" s="30" t="s">
        <v>62</v>
      </c>
      <c r="D8" s="18">
        <v>1046</v>
      </c>
      <c r="E8" s="19">
        <v>982</v>
      </c>
      <c r="F8" s="46">
        <v>982</v>
      </c>
      <c r="G8" s="211"/>
      <c r="H8" s="211"/>
      <c r="I8" s="211"/>
      <c r="J8" s="211"/>
      <c r="K8" s="211"/>
      <c r="L8" s="211"/>
      <c r="M8" s="211"/>
      <c r="N8" s="211"/>
      <c r="O8" s="211"/>
      <c r="P8" s="211"/>
      <c r="Q8" s="211"/>
      <c r="R8" s="211"/>
      <c r="S8" s="211"/>
      <c r="T8" s="211"/>
      <c r="U8" s="211"/>
      <c r="V8" s="211"/>
      <c r="W8" s="211"/>
      <c r="X8" s="211"/>
      <c r="Y8" s="211"/>
      <c r="Z8" s="211"/>
      <c r="AA8" s="211"/>
    </row>
    <row r="9" spans="2:27" ht="18" customHeight="1" thickBot="1" x14ac:dyDescent="0.5">
      <c r="B9" s="13" t="s">
        <v>65</v>
      </c>
      <c r="C9" s="30" t="s">
        <v>62</v>
      </c>
      <c r="D9" s="18">
        <v>14281</v>
      </c>
      <c r="E9" s="15">
        <v>16224</v>
      </c>
      <c r="F9" s="16">
        <v>19141</v>
      </c>
      <c r="G9" s="211"/>
      <c r="H9" s="211"/>
      <c r="I9" s="211"/>
      <c r="J9" s="211"/>
      <c r="K9" s="211"/>
      <c r="L9" s="211"/>
      <c r="M9" s="211"/>
      <c r="N9" s="211"/>
      <c r="O9" s="211"/>
      <c r="P9" s="211"/>
      <c r="Q9" s="211"/>
      <c r="R9" s="211"/>
      <c r="S9" s="211"/>
      <c r="T9" s="211"/>
      <c r="U9" s="211"/>
      <c r="V9" s="211"/>
      <c r="W9" s="211"/>
      <c r="X9" s="211"/>
      <c r="Y9" s="211"/>
      <c r="Z9" s="211"/>
      <c r="AA9" s="211"/>
    </row>
    <row r="10" spans="2:27" ht="18" customHeight="1" thickBot="1" x14ac:dyDescent="0.5">
      <c r="B10" s="13" t="s">
        <v>66</v>
      </c>
      <c r="C10" s="30" t="s">
        <v>62</v>
      </c>
      <c r="D10" s="18">
        <v>45243</v>
      </c>
      <c r="E10" s="15">
        <v>48930</v>
      </c>
      <c r="F10" s="16">
        <v>52493</v>
      </c>
      <c r="G10" s="211"/>
      <c r="H10" s="211"/>
      <c r="I10" s="211"/>
      <c r="J10" s="211"/>
      <c r="K10" s="211"/>
      <c r="L10" s="211"/>
      <c r="M10" s="211"/>
      <c r="N10" s="211"/>
      <c r="O10" s="211"/>
      <c r="P10" s="211"/>
      <c r="Q10" s="211"/>
      <c r="R10" s="211"/>
      <c r="S10" s="211"/>
      <c r="T10" s="211"/>
      <c r="U10" s="211"/>
      <c r="V10" s="211"/>
      <c r="W10" s="211"/>
      <c r="X10" s="211"/>
      <c r="Y10" s="211"/>
      <c r="Z10" s="211"/>
      <c r="AA10" s="211"/>
    </row>
    <row r="11" spans="2:27" ht="18" customHeight="1" thickBot="1" x14ac:dyDescent="0.5">
      <c r="B11" s="13" t="s">
        <v>67</v>
      </c>
      <c r="C11" s="30" t="s">
        <v>62</v>
      </c>
      <c r="D11" s="14">
        <v>49</v>
      </c>
      <c r="E11" s="19">
        <v>12</v>
      </c>
      <c r="F11" s="46">
        <v>2</v>
      </c>
      <c r="G11" s="211"/>
      <c r="H11" s="211"/>
      <c r="I11" s="211"/>
      <c r="J11" s="211"/>
      <c r="K11" s="211"/>
      <c r="L11" s="211"/>
      <c r="M11" s="211"/>
      <c r="N11" s="211"/>
      <c r="O11" s="211"/>
      <c r="P11" s="211"/>
      <c r="Q11" s="211"/>
      <c r="R11" s="211"/>
      <c r="S11" s="211"/>
      <c r="T11" s="211"/>
      <c r="U11" s="211"/>
      <c r="V11" s="211"/>
      <c r="W11" s="211"/>
      <c r="X11" s="211"/>
      <c r="Y11" s="211"/>
      <c r="Z11" s="211"/>
      <c r="AA11" s="211"/>
    </row>
    <row r="12" spans="2:27" ht="18" customHeight="1" thickBot="1" x14ac:dyDescent="0.5">
      <c r="B12" s="8" t="s">
        <v>68</v>
      </c>
      <c r="C12" s="29" t="s">
        <v>62</v>
      </c>
      <c r="D12" s="17">
        <v>600325</v>
      </c>
      <c r="E12" s="10">
        <v>882023</v>
      </c>
      <c r="F12" s="11">
        <v>861044</v>
      </c>
      <c r="G12" s="211" t="s">
        <v>75</v>
      </c>
      <c r="H12" s="211"/>
      <c r="I12" s="211"/>
      <c r="J12" s="211"/>
      <c r="K12" s="211"/>
      <c r="L12" s="211"/>
      <c r="M12" s="211"/>
      <c r="N12" s="211"/>
      <c r="O12" s="211"/>
      <c r="P12" s="211"/>
      <c r="Q12" s="211"/>
      <c r="R12" s="211"/>
      <c r="S12" s="211"/>
      <c r="T12" s="211"/>
      <c r="U12" s="211"/>
      <c r="V12" s="211"/>
      <c r="W12" s="211"/>
      <c r="X12" s="211"/>
      <c r="Y12" s="211"/>
      <c r="Z12" s="211"/>
      <c r="AA12" s="211"/>
    </row>
    <row r="13" spans="2:27" ht="18" customHeight="1" thickBot="1" x14ac:dyDescent="0.5">
      <c r="B13" s="13" t="s">
        <v>69</v>
      </c>
      <c r="C13" s="30" t="s">
        <v>62</v>
      </c>
      <c r="D13" s="18">
        <v>583147</v>
      </c>
      <c r="E13" s="15">
        <v>853176</v>
      </c>
      <c r="F13" s="16">
        <v>379521</v>
      </c>
      <c r="G13" s="211" t="s">
        <v>76</v>
      </c>
      <c r="H13" s="211"/>
      <c r="I13" s="211"/>
      <c r="J13" s="211"/>
      <c r="K13" s="211"/>
      <c r="L13" s="211"/>
      <c r="M13" s="211"/>
      <c r="N13" s="211"/>
      <c r="O13" s="211"/>
      <c r="P13" s="211"/>
      <c r="Q13" s="211"/>
      <c r="R13" s="211"/>
      <c r="S13" s="211"/>
      <c r="T13" s="211"/>
      <c r="U13" s="211"/>
      <c r="V13" s="211"/>
      <c r="W13" s="211"/>
      <c r="X13" s="211"/>
      <c r="Y13" s="211"/>
      <c r="Z13" s="211"/>
      <c r="AA13" s="211"/>
    </row>
    <row r="14" spans="2:27" ht="18" customHeight="1" thickBot="1" x14ac:dyDescent="0.5">
      <c r="B14" s="13" t="s">
        <v>70</v>
      </c>
      <c r="C14" s="30" t="s">
        <v>62</v>
      </c>
      <c r="D14" s="18">
        <v>16679</v>
      </c>
      <c r="E14" s="15">
        <v>28193</v>
      </c>
      <c r="F14" s="16">
        <v>480941</v>
      </c>
      <c r="G14" s="211" t="s">
        <v>125</v>
      </c>
      <c r="H14" s="211"/>
      <c r="I14" s="211"/>
      <c r="J14" s="211"/>
      <c r="K14" s="211"/>
      <c r="L14" s="211"/>
      <c r="M14" s="211"/>
      <c r="N14" s="211"/>
      <c r="O14" s="211"/>
      <c r="P14" s="211"/>
      <c r="Q14" s="211"/>
      <c r="R14" s="211"/>
      <c r="S14" s="211"/>
      <c r="T14" s="211"/>
      <c r="U14" s="211"/>
      <c r="V14" s="211"/>
      <c r="W14" s="211"/>
      <c r="X14" s="211"/>
      <c r="Y14" s="211"/>
      <c r="Z14" s="211"/>
      <c r="AA14" s="211"/>
    </row>
    <row r="15" spans="2:27" ht="18" customHeight="1" thickBot="1" x14ac:dyDescent="0.5">
      <c r="B15" s="47" t="s">
        <v>71</v>
      </c>
      <c r="C15" s="60" t="s">
        <v>62</v>
      </c>
      <c r="D15" s="49">
        <v>499</v>
      </c>
      <c r="E15" s="50">
        <v>655</v>
      </c>
      <c r="F15" s="51">
        <v>582</v>
      </c>
      <c r="G15" s="218" t="s">
        <v>74</v>
      </c>
      <c r="H15" s="218"/>
      <c r="I15" s="218"/>
      <c r="J15" s="218"/>
      <c r="K15" s="218"/>
      <c r="L15" s="218"/>
      <c r="M15" s="218"/>
      <c r="N15" s="218"/>
      <c r="O15" s="218"/>
      <c r="P15" s="218"/>
      <c r="Q15" s="218"/>
      <c r="R15" s="218"/>
      <c r="S15" s="218"/>
      <c r="T15" s="218"/>
      <c r="U15" s="218"/>
      <c r="V15" s="218"/>
      <c r="W15" s="218"/>
      <c r="X15" s="218"/>
      <c r="Y15" s="218"/>
      <c r="Z15" s="218"/>
      <c r="AA15" s="218"/>
    </row>
    <row r="16" spans="2:27" ht="18" customHeight="1" thickTop="1" x14ac:dyDescent="0.45"/>
    <row r="17" spans="2:27" ht="18" customHeight="1" x14ac:dyDescent="0.45">
      <c r="B17" s="25" t="s">
        <v>55</v>
      </c>
    </row>
    <row r="18" spans="2:27" ht="18" customHeight="1" x14ac:dyDescent="0.45">
      <c r="B18" s="210" t="s">
        <v>123</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row>
    <row r="19" spans="2:27" ht="18" customHeight="1" x14ac:dyDescent="0.45">
      <c r="B19" s="210" t="s">
        <v>73</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row>
    <row r="23" spans="2:27" ht="18" customHeight="1" x14ac:dyDescent="0.45">
      <c r="B23" s="3" t="s">
        <v>154</v>
      </c>
    </row>
    <row r="25" spans="2:27" ht="35.4" thickBot="1" x14ac:dyDescent="0.5">
      <c r="B25" s="4" t="s">
        <v>77</v>
      </c>
      <c r="C25" s="5" t="s">
        <v>59</v>
      </c>
      <c r="D25" s="26" t="s">
        <v>36</v>
      </c>
      <c r="E25" s="26" t="s">
        <v>37</v>
      </c>
      <c r="F25" s="26" t="s">
        <v>38</v>
      </c>
      <c r="G25" s="26" t="s">
        <v>60</v>
      </c>
      <c r="H25" s="26" t="s">
        <v>39</v>
      </c>
      <c r="I25" s="26" t="s">
        <v>317</v>
      </c>
      <c r="J25" s="26" t="s">
        <v>40</v>
      </c>
      <c r="K25" s="26" t="s">
        <v>41</v>
      </c>
      <c r="L25" s="26" t="s">
        <v>43</v>
      </c>
      <c r="M25" s="26" t="s">
        <v>44</v>
      </c>
      <c r="N25" s="26" t="s">
        <v>45</v>
      </c>
      <c r="O25" s="26" t="s">
        <v>46</v>
      </c>
      <c r="P25" s="26" t="s">
        <v>47</v>
      </c>
      <c r="Q25" s="26" t="s">
        <v>48</v>
      </c>
      <c r="R25" s="26" t="s">
        <v>49</v>
      </c>
      <c r="S25" s="26" t="s">
        <v>50</v>
      </c>
      <c r="T25" s="26" t="s">
        <v>51</v>
      </c>
      <c r="U25" s="26" t="s">
        <v>52</v>
      </c>
      <c r="V25" s="26" t="s">
        <v>53</v>
      </c>
      <c r="W25" s="26" t="s">
        <v>54</v>
      </c>
      <c r="X25" s="26" t="s">
        <v>25</v>
      </c>
      <c r="Y25" s="26" t="s">
        <v>314</v>
      </c>
      <c r="Z25" s="26" t="s">
        <v>26</v>
      </c>
      <c r="AA25" s="7" t="s">
        <v>27</v>
      </c>
    </row>
    <row r="26" spans="2:27" ht="18" customHeight="1" thickTop="1" thickBot="1" x14ac:dyDescent="0.5">
      <c r="B26" s="52" t="s">
        <v>61</v>
      </c>
      <c r="C26" s="55" t="s">
        <v>62</v>
      </c>
      <c r="D26" s="53">
        <v>84172</v>
      </c>
      <c r="E26" s="53">
        <v>15100</v>
      </c>
      <c r="F26" s="53">
        <v>78378</v>
      </c>
      <c r="G26" s="53">
        <v>20644</v>
      </c>
      <c r="H26" s="53">
        <v>52683</v>
      </c>
      <c r="I26" s="54">
        <v>70020</v>
      </c>
      <c r="J26" s="54">
        <v>63128</v>
      </c>
      <c r="K26" s="54">
        <v>97615</v>
      </c>
      <c r="L26" s="53">
        <v>9246</v>
      </c>
      <c r="M26" s="54">
        <v>126524</v>
      </c>
      <c r="N26" s="53">
        <v>18909</v>
      </c>
      <c r="O26" s="54">
        <v>20033</v>
      </c>
      <c r="P26" s="54">
        <v>13323</v>
      </c>
      <c r="Q26" s="55">
        <v>524</v>
      </c>
      <c r="R26" s="53">
        <v>41537</v>
      </c>
      <c r="S26" s="53">
        <v>51623</v>
      </c>
      <c r="T26" s="54">
        <v>139998</v>
      </c>
      <c r="U26" s="53">
        <v>15177</v>
      </c>
      <c r="V26" s="54">
        <v>16096</v>
      </c>
      <c r="W26" s="53">
        <v>4636</v>
      </c>
      <c r="X26" s="54">
        <v>7317</v>
      </c>
      <c r="Y26" s="53">
        <v>5888</v>
      </c>
      <c r="Z26" s="54">
        <v>952572</v>
      </c>
      <c r="AA26" s="56">
        <v>933663</v>
      </c>
    </row>
    <row r="27" spans="2:27" ht="18" customHeight="1" thickBot="1" x14ac:dyDescent="0.5">
      <c r="B27" s="8" t="s">
        <v>63</v>
      </c>
      <c r="C27" s="29" t="s">
        <v>62</v>
      </c>
      <c r="D27" s="27">
        <v>9861</v>
      </c>
      <c r="E27" s="27">
        <v>2995</v>
      </c>
      <c r="F27" s="29">
        <v>746</v>
      </c>
      <c r="G27" s="29">
        <v>974</v>
      </c>
      <c r="H27" s="29">
        <v>691</v>
      </c>
      <c r="I27" s="10">
        <v>3359</v>
      </c>
      <c r="J27" s="10">
        <v>3784</v>
      </c>
      <c r="K27" s="10">
        <v>3784</v>
      </c>
      <c r="L27" s="27">
        <v>4824</v>
      </c>
      <c r="M27" s="10">
        <v>1719</v>
      </c>
      <c r="N27" s="27">
        <v>4740</v>
      </c>
      <c r="O27" s="10">
        <v>8260</v>
      </c>
      <c r="P27" s="10">
        <v>4483</v>
      </c>
      <c r="Q27" s="29">
        <v>71</v>
      </c>
      <c r="R27" s="27">
        <v>1951</v>
      </c>
      <c r="S27" s="27">
        <v>2715</v>
      </c>
      <c r="T27" s="10">
        <v>2455</v>
      </c>
      <c r="U27" s="27">
        <v>5135</v>
      </c>
      <c r="V27" s="10">
        <v>10621</v>
      </c>
      <c r="W27" s="27">
        <v>1893</v>
      </c>
      <c r="X27" s="10">
        <v>1333</v>
      </c>
      <c r="Y27" s="29">
        <v>963</v>
      </c>
      <c r="Z27" s="10">
        <v>77358</v>
      </c>
      <c r="AA27" s="57">
        <v>72618</v>
      </c>
    </row>
    <row r="28" spans="2:27" ht="18" customHeight="1" thickBot="1" x14ac:dyDescent="0.5">
      <c r="B28" s="13" t="s">
        <v>64</v>
      </c>
      <c r="C28" s="30" t="s">
        <v>62</v>
      </c>
      <c r="D28" s="30">
        <v>965</v>
      </c>
      <c r="E28" s="30">
        <v>0</v>
      </c>
      <c r="F28" s="30">
        <v>0</v>
      </c>
      <c r="G28" s="30">
        <v>0</v>
      </c>
      <c r="H28" s="30">
        <v>0</v>
      </c>
      <c r="I28" s="19">
        <v>0</v>
      </c>
      <c r="J28" s="19">
        <v>0</v>
      </c>
      <c r="K28" s="19">
        <v>0</v>
      </c>
      <c r="L28" s="30">
        <v>0</v>
      </c>
      <c r="M28" s="19">
        <v>0</v>
      </c>
      <c r="N28" s="30">
        <v>0</v>
      </c>
      <c r="O28" s="19">
        <v>0</v>
      </c>
      <c r="P28" s="19">
        <v>0</v>
      </c>
      <c r="Q28" s="30">
        <v>0</v>
      </c>
      <c r="R28" s="30">
        <v>0</v>
      </c>
      <c r="S28" s="30">
        <v>0</v>
      </c>
      <c r="T28" s="19">
        <v>0</v>
      </c>
      <c r="U28" s="30">
        <v>0</v>
      </c>
      <c r="V28" s="19">
        <v>0</v>
      </c>
      <c r="W28" s="30">
        <v>0</v>
      </c>
      <c r="X28" s="19">
        <v>0</v>
      </c>
      <c r="Y28" s="30">
        <v>17</v>
      </c>
      <c r="Z28" s="19">
        <v>982</v>
      </c>
      <c r="AA28" s="58">
        <v>982</v>
      </c>
    </row>
    <row r="29" spans="2:27" ht="18" customHeight="1" thickBot="1" x14ac:dyDescent="0.5">
      <c r="B29" s="13" t="s">
        <v>65</v>
      </c>
      <c r="C29" s="30" t="s">
        <v>62</v>
      </c>
      <c r="D29" s="30">
        <v>307</v>
      </c>
      <c r="E29" s="30">
        <v>43</v>
      </c>
      <c r="F29" s="30">
        <v>11</v>
      </c>
      <c r="G29" s="30">
        <v>3</v>
      </c>
      <c r="H29" s="30">
        <v>0</v>
      </c>
      <c r="I29" s="19">
        <v>34</v>
      </c>
      <c r="J29" s="19">
        <v>47</v>
      </c>
      <c r="K29" s="19">
        <v>47</v>
      </c>
      <c r="L29" s="30">
        <v>98</v>
      </c>
      <c r="M29" s="19">
        <v>8</v>
      </c>
      <c r="N29" s="30">
        <v>243</v>
      </c>
      <c r="O29" s="19">
        <v>265</v>
      </c>
      <c r="P29" s="19">
        <v>144</v>
      </c>
      <c r="Q29" s="30">
        <v>2</v>
      </c>
      <c r="R29" s="30">
        <v>49</v>
      </c>
      <c r="S29" s="30">
        <v>65</v>
      </c>
      <c r="T29" s="19">
        <v>63</v>
      </c>
      <c r="U29" s="31">
        <v>5135</v>
      </c>
      <c r="V29" s="15">
        <v>10621</v>
      </c>
      <c r="W29" s="31">
        <v>1893</v>
      </c>
      <c r="X29" s="19">
        <v>300</v>
      </c>
      <c r="Y29" s="30">
        <v>8</v>
      </c>
      <c r="Z29" s="15">
        <v>19384</v>
      </c>
      <c r="AA29" s="59">
        <v>19141</v>
      </c>
    </row>
    <row r="30" spans="2:27" ht="18" customHeight="1" thickBot="1" x14ac:dyDescent="0.5">
      <c r="B30" s="13" t="s">
        <v>66</v>
      </c>
      <c r="C30" s="30" t="s">
        <v>62</v>
      </c>
      <c r="D30" s="31">
        <v>8589</v>
      </c>
      <c r="E30" s="31">
        <v>2952</v>
      </c>
      <c r="F30" s="30">
        <v>735</v>
      </c>
      <c r="G30" s="30">
        <v>972</v>
      </c>
      <c r="H30" s="30">
        <v>691</v>
      </c>
      <c r="I30" s="15">
        <v>3325</v>
      </c>
      <c r="J30" s="15">
        <v>3737</v>
      </c>
      <c r="K30" s="15">
        <v>3737</v>
      </c>
      <c r="L30" s="31">
        <v>4726</v>
      </c>
      <c r="M30" s="15">
        <v>1711</v>
      </c>
      <c r="N30" s="31">
        <v>4496</v>
      </c>
      <c r="O30" s="15">
        <v>7995</v>
      </c>
      <c r="P30" s="15">
        <v>4339</v>
      </c>
      <c r="Q30" s="30">
        <v>69</v>
      </c>
      <c r="R30" s="31">
        <v>1902</v>
      </c>
      <c r="S30" s="31">
        <v>2650</v>
      </c>
      <c r="T30" s="15">
        <v>2390</v>
      </c>
      <c r="U30" s="30">
        <v>0</v>
      </c>
      <c r="V30" s="19">
        <v>0</v>
      </c>
      <c r="W30" s="30">
        <v>0</v>
      </c>
      <c r="X30" s="15">
        <v>1033</v>
      </c>
      <c r="Y30" s="30">
        <v>937</v>
      </c>
      <c r="Z30" s="15">
        <v>56990</v>
      </c>
      <c r="AA30" s="59">
        <v>52493</v>
      </c>
    </row>
    <row r="31" spans="2:27" ht="18" customHeight="1" thickBot="1" x14ac:dyDescent="0.5">
      <c r="B31" s="13" t="s">
        <v>67</v>
      </c>
      <c r="C31" s="30" t="s">
        <v>62</v>
      </c>
      <c r="D31" s="31">
        <v>0</v>
      </c>
      <c r="E31" s="30">
        <v>0</v>
      </c>
      <c r="F31" s="30">
        <v>0</v>
      </c>
      <c r="G31" s="30">
        <v>0</v>
      </c>
      <c r="H31" s="30">
        <v>0</v>
      </c>
      <c r="I31" s="19">
        <v>0</v>
      </c>
      <c r="J31" s="19">
        <v>0</v>
      </c>
      <c r="K31" s="19">
        <v>0</v>
      </c>
      <c r="L31" s="30">
        <v>0</v>
      </c>
      <c r="M31" s="19">
        <v>0</v>
      </c>
      <c r="N31" s="30">
        <v>0</v>
      </c>
      <c r="O31" s="19">
        <v>0</v>
      </c>
      <c r="P31" s="19">
        <v>0</v>
      </c>
      <c r="Q31" s="30">
        <v>0</v>
      </c>
      <c r="R31" s="30">
        <v>0</v>
      </c>
      <c r="S31" s="30">
        <v>0</v>
      </c>
      <c r="T31" s="19">
        <v>2</v>
      </c>
      <c r="U31" s="30">
        <v>0</v>
      </c>
      <c r="V31" s="19">
        <v>0</v>
      </c>
      <c r="W31" s="30">
        <v>0</v>
      </c>
      <c r="X31" s="19">
        <v>0</v>
      </c>
      <c r="Y31" s="30">
        <v>0</v>
      </c>
      <c r="Z31" s="19">
        <v>2</v>
      </c>
      <c r="AA31" s="58">
        <v>2</v>
      </c>
    </row>
    <row r="32" spans="2:27" ht="18" customHeight="1" thickBot="1" x14ac:dyDescent="0.5">
      <c r="B32" s="8" t="s">
        <v>68</v>
      </c>
      <c r="C32" s="29" t="s">
        <v>62</v>
      </c>
      <c r="D32" s="27">
        <v>74310</v>
      </c>
      <c r="E32" s="27">
        <v>12105</v>
      </c>
      <c r="F32" s="27">
        <v>77632</v>
      </c>
      <c r="G32" s="27">
        <v>19670</v>
      </c>
      <c r="H32" s="27">
        <v>51992</v>
      </c>
      <c r="I32" s="10">
        <v>66660</v>
      </c>
      <c r="J32" s="10">
        <v>59344</v>
      </c>
      <c r="K32" s="10">
        <v>93831</v>
      </c>
      <c r="L32" s="27">
        <v>4422</v>
      </c>
      <c r="M32" s="10">
        <v>124805</v>
      </c>
      <c r="N32" s="27">
        <v>14170</v>
      </c>
      <c r="O32" s="10">
        <v>11773</v>
      </c>
      <c r="P32" s="10">
        <v>8840</v>
      </c>
      <c r="Q32" s="29">
        <v>453</v>
      </c>
      <c r="R32" s="27">
        <v>39586</v>
      </c>
      <c r="S32" s="27">
        <v>48908</v>
      </c>
      <c r="T32" s="10">
        <v>137543</v>
      </c>
      <c r="U32" s="27">
        <v>10043</v>
      </c>
      <c r="V32" s="10">
        <v>5475</v>
      </c>
      <c r="W32" s="27">
        <v>2743</v>
      </c>
      <c r="X32" s="10">
        <v>5984</v>
      </c>
      <c r="Y32" s="27">
        <v>4926</v>
      </c>
      <c r="Z32" s="10">
        <v>875214</v>
      </c>
      <c r="AA32" s="57">
        <v>861044</v>
      </c>
    </row>
    <row r="33" spans="2:27" ht="18" customHeight="1" thickBot="1" x14ac:dyDescent="0.5">
      <c r="B33" s="13" t="s">
        <v>69</v>
      </c>
      <c r="C33" s="30" t="s">
        <v>62</v>
      </c>
      <c r="D33" s="31">
        <v>48807</v>
      </c>
      <c r="E33" s="31">
        <v>4221</v>
      </c>
      <c r="F33" s="31">
        <v>34598</v>
      </c>
      <c r="G33" s="31">
        <v>5331</v>
      </c>
      <c r="H33" s="31">
        <v>27274</v>
      </c>
      <c r="I33" s="19">
        <v>0</v>
      </c>
      <c r="J33" s="19">
        <v>0</v>
      </c>
      <c r="K33" s="19">
        <v>0</v>
      </c>
      <c r="L33" s="31">
        <v>3505</v>
      </c>
      <c r="M33" s="15">
        <v>101541</v>
      </c>
      <c r="N33" s="31">
        <v>5685</v>
      </c>
      <c r="O33" s="15">
        <v>7525</v>
      </c>
      <c r="P33" s="15">
        <v>5546</v>
      </c>
      <c r="Q33" s="30">
        <v>316</v>
      </c>
      <c r="R33" s="31">
        <v>20045</v>
      </c>
      <c r="S33" s="31">
        <v>27456</v>
      </c>
      <c r="T33" s="15">
        <v>71076</v>
      </c>
      <c r="U33" s="31">
        <v>10043</v>
      </c>
      <c r="V33" s="15">
        <v>5475</v>
      </c>
      <c r="W33" s="31">
        <v>2743</v>
      </c>
      <c r="X33" s="19">
        <v>12</v>
      </c>
      <c r="Y33" s="31">
        <v>4007</v>
      </c>
      <c r="Z33" s="15">
        <v>385206</v>
      </c>
      <c r="AA33" s="59">
        <v>379521</v>
      </c>
    </row>
    <row r="34" spans="2:27" ht="18" customHeight="1" thickBot="1" x14ac:dyDescent="0.5">
      <c r="B34" s="13" t="s">
        <v>70</v>
      </c>
      <c r="C34" s="30" t="s">
        <v>62</v>
      </c>
      <c r="D34" s="31">
        <v>25503</v>
      </c>
      <c r="E34" s="31">
        <v>7884</v>
      </c>
      <c r="F34" s="31">
        <v>43034</v>
      </c>
      <c r="G34" s="31">
        <v>14339</v>
      </c>
      <c r="H34" s="31">
        <v>24498</v>
      </c>
      <c r="I34" s="15">
        <v>66660</v>
      </c>
      <c r="J34" s="15">
        <v>59344</v>
      </c>
      <c r="K34" s="15">
        <v>93831</v>
      </c>
      <c r="L34" s="30">
        <v>803</v>
      </c>
      <c r="M34" s="15">
        <v>23264</v>
      </c>
      <c r="N34" s="31">
        <v>8290</v>
      </c>
      <c r="O34" s="15">
        <v>4248</v>
      </c>
      <c r="P34" s="15">
        <v>3294</v>
      </c>
      <c r="Q34" s="30">
        <v>137</v>
      </c>
      <c r="R34" s="31">
        <v>19541</v>
      </c>
      <c r="S34" s="31">
        <v>21452</v>
      </c>
      <c r="T34" s="15">
        <v>66218</v>
      </c>
      <c r="U34" s="30">
        <v>0</v>
      </c>
      <c r="V34" s="19">
        <v>0</v>
      </c>
      <c r="W34" s="30">
        <v>0</v>
      </c>
      <c r="X34" s="15">
        <v>5972</v>
      </c>
      <c r="Y34" s="30">
        <v>918</v>
      </c>
      <c r="Z34" s="15">
        <v>489231</v>
      </c>
      <c r="AA34" s="59">
        <v>480941</v>
      </c>
    </row>
    <row r="35" spans="2:27" ht="18" customHeight="1" thickBot="1" x14ac:dyDescent="0.5">
      <c r="B35" s="47" t="s">
        <v>71</v>
      </c>
      <c r="C35" s="60" t="s">
        <v>62</v>
      </c>
      <c r="D35" s="60">
        <v>0</v>
      </c>
      <c r="E35" s="60">
        <v>0</v>
      </c>
      <c r="F35" s="60">
        <v>0</v>
      </c>
      <c r="G35" s="60">
        <v>0</v>
      </c>
      <c r="H35" s="60">
        <v>219</v>
      </c>
      <c r="I35" s="50">
        <v>0</v>
      </c>
      <c r="J35" s="50">
        <v>0</v>
      </c>
      <c r="K35" s="50">
        <v>0</v>
      </c>
      <c r="L35" s="60">
        <v>114</v>
      </c>
      <c r="M35" s="50">
        <v>0</v>
      </c>
      <c r="N35" s="60">
        <v>195</v>
      </c>
      <c r="O35" s="50">
        <v>0</v>
      </c>
      <c r="P35" s="50">
        <v>0</v>
      </c>
      <c r="Q35" s="60">
        <v>0</v>
      </c>
      <c r="R35" s="60">
        <v>0</v>
      </c>
      <c r="S35" s="60">
        <v>0</v>
      </c>
      <c r="T35" s="50">
        <v>249</v>
      </c>
      <c r="U35" s="60">
        <v>0</v>
      </c>
      <c r="V35" s="50">
        <v>0</v>
      </c>
      <c r="W35" s="60">
        <v>0</v>
      </c>
      <c r="X35" s="50">
        <v>0</v>
      </c>
      <c r="Y35" s="60">
        <v>0</v>
      </c>
      <c r="Z35" s="50">
        <v>777</v>
      </c>
      <c r="AA35" s="61">
        <v>582</v>
      </c>
    </row>
    <row r="36" spans="2:27" ht="18" customHeight="1" thickTop="1" x14ac:dyDescent="0.45"/>
    <row r="37" spans="2:27" ht="18" customHeight="1" x14ac:dyDescent="0.45">
      <c r="B37" s="25" t="s">
        <v>55</v>
      </c>
    </row>
    <row r="38" spans="2:27" ht="18" customHeight="1" x14ac:dyDescent="0.45">
      <c r="B38" s="210" t="s">
        <v>123</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row>
    <row r="39" spans="2:27" ht="18" customHeight="1" x14ac:dyDescent="0.45">
      <c r="B39" s="210" t="s">
        <v>57</v>
      </c>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row>
    <row r="40" spans="2:27" ht="18" customHeight="1" x14ac:dyDescent="0.45">
      <c r="B40" s="210" t="s">
        <v>78</v>
      </c>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row>
  </sheetData>
  <mergeCells count="16">
    <mergeCell ref="G5:AA5"/>
    <mergeCell ref="G6:AA6"/>
    <mergeCell ref="B40:AA40"/>
    <mergeCell ref="B18:AA18"/>
    <mergeCell ref="B19:AA19"/>
    <mergeCell ref="G12:AA12"/>
    <mergeCell ref="G11:AA11"/>
    <mergeCell ref="G13:AA13"/>
    <mergeCell ref="G14:AA14"/>
    <mergeCell ref="G15:AA15"/>
    <mergeCell ref="G9:AA9"/>
    <mergeCell ref="G8:AA8"/>
    <mergeCell ref="G7:AA7"/>
    <mergeCell ref="B38:AA38"/>
    <mergeCell ref="B39:AA39"/>
    <mergeCell ref="G10:AA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D16D-77A8-46B0-A701-3F7B809CCD6B}">
  <dimension ref="B1:M35"/>
  <sheetViews>
    <sheetView showGridLines="0" zoomScaleNormal="100" workbookViewId="0"/>
  </sheetViews>
  <sheetFormatPr defaultRowHeight="18" customHeight="1" x14ac:dyDescent="0.45"/>
  <cols>
    <col min="1" max="1" width="3.77734375" style="2" customWidth="1"/>
    <col min="2" max="2" width="42.88671875" style="2" bestFit="1" customWidth="1"/>
    <col min="3" max="3" width="7.77734375" style="2" bestFit="1" customWidth="1"/>
    <col min="4" max="5" width="9.44140625" style="2" bestFit="1" customWidth="1"/>
    <col min="6" max="6" width="12.21875" style="2" bestFit="1" customWidth="1"/>
    <col min="7" max="7" width="12.77734375" style="2" bestFit="1" customWidth="1"/>
    <col min="8" max="8" width="26.6640625" style="2" bestFit="1" customWidth="1"/>
    <col min="9" max="27" width="16.88671875" style="2" customWidth="1"/>
    <col min="28" max="16384" width="8.88671875" style="2"/>
  </cols>
  <sheetData>
    <row r="1" spans="2:10" ht="17.399999999999999" customHeight="1" x14ac:dyDescent="0.45"/>
    <row r="2" spans="2:10" ht="29.4" x14ac:dyDescent="0.45">
      <c r="B2" s="114" t="s">
        <v>92</v>
      </c>
    </row>
    <row r="3" spans="2:10" ht="13.8" customHeight="1" x14ac:dyDescent="0.45">
      <c r="B3" s="2" t="s">
        <v>93</v>
      </c>
    </row>
    <row r="4" spans="2:10" ht="13.8" customHeight="1" x14ac:dyDescent="0.45"/>
    <row r="5" spans="2:10" ht="18" customHeight="1" x14ac:dyDescent="0.45">
      <c r="B5" s="3" t="s">
        <v>155</v>
      </c>
    </row>
    <row r="7" spans="2:10" ht="18" customHeight="1" thickBot="1" x14ac:dyDescent="0.5">
      <c r="B7" s="102" t="s">
        <v>36</v>
      </c>
      <c r="C7" s="5" t="s">
        <v>59</v>
      </c>
      <c r="D7" s="6" t="s">
        <v>82</v>
      </c>
      <c r="E7" s="6" t="s">
        <v>83</v>
      </c>
      <c r="F7" s="7" t="s">
        <v>84</v>
      </c>
      <c r="H7" s="102" t="s">
        <v>85</v>
      </c>
      <c r="I7" s="117"/>
    </row>
    <row r="8" spans="2:10" ht="18" customHeight="1" thickTop="1" thickBot="1" x14ac:dyDescent="0.5">
      <c r="B8" s="103" t="s">
        <v>86</v>
      </c>
      <c r="C8" s="115" t="s">
        <v>87</v>
      </c>
      <c r="D8" s="19">
        <v>86</v>
      </c>
      <c r="E8" s="19">
        <v>75</v>
      </c>
      <c r="F8" s="118">
        <v>74</v>
      </c>
      <c r="H8" s="119">
        <v>1413.28</v>
      </c>
      <c r="I8" s="120"/>
    </row>
    <row r="9" spans="2:10" ht="18" customHeight="1" thickBot="1" x14ac:dyDescent="0.5">
      <c r="B9" s="103" t="s">
        <v>88</v>
      </c>
      <c r="C9" s="115" t="s">
        <v>87</v>
      </c>
      <c r="D9" s="19">
        <v>98</v>
      </c>
      <c r="E9" s="19">
        <v>71</v>
      </c>
      <c r="F9" s="121">
        <v>65</v>
      </c>
      <c r="H9" s="122">
        <v>5273.52</v>
      </c>
      <c r="I9" s="120"/>
    </row>
    <row r="10" spans="2:10" ht="18" customHeight="1" thickBot="1" x14ac:dyDescent="0.5">
      <c r="B10" s="103" t="s">
        <v>89</v>
      </c>
      <c r="C10" s="115" t="s">
        <v>87</v>
      </c>
      <c r="D10" s="19">
        <v>5</v>
      </c>
      <c r="E10" s="19">
        <v>4</v>
      </c>
      <c r="F10" s="121">
        <v>4</v>
      </c>
      <c r="H10" s="123">
        <v>32.4</v>
      </c>
      <c r="I10" s="120"/>
    </row>
    <row r="11" spans="2:10" ht="18" customHeight="1" thickBot="1" x14ac:dyDescent="0.5">
      <c r="B11" s="103" t="s">
        <v>90</v>
      </c>
      <c r="C11" s="115" t="s">
        <v>87</v>
      </c>
      <c r="D11" s="19">
        <v>3</v>
      </c>
      <c r="E11" s="19">
        <v>3</v>
      </c>
      <c r="F11" s="121">
        <v>2</v>
      </c>
      <c r="H11" s="123">
        <v>25.88</v>
      </c>
      <c r="I11" s="120"/>
    </row>
    <row r="14" spans="2:10" ht="18" customHeight="1" thickBot="1" x14ac:dyDescent="0.5">
      <c r="B14" s="102" t="s">
        <v>38</v>
      </c>
      <c r="C14" s="5" t="s">
        <v>59</v>
      </c>
      <c r="D14" s="6" t="s">
        <v>82</v>
      </c>
      <c r="E14" s="6" t="s">
        <v>83</v>
      </c>
      <c r="F14" s="7" t="s">
        <v>84</v>
      </c>
      <c r="H14" s="102" t="s">
        <v>85</v>
      </c>
      <c r="I14" s="117"/>
      <c r="J14" s="117"/>
    </row>
    <row r="15" spans="2:10" ht="18" customHeight="1" thickTop="1" thickBot="1" x14ac:dyDescent="0.5">
      <c r="B15" s="103" t="s">
        <v>86</v>
      </c>
      <c r="C15" s="115" t="s">
        <v>87</v>
      </c>
      <c r="D15" s="19">
        <v>35</v>
      </c>
      <c r="E15" s="124">
        <v>41</v>
      </c>
      <c r="F15" s="118">
        <v>36</v>
      </c>
      <c r="H15" s="19">
        <v>229</v>
      </c>
      <c r="I15" s="120"/>
      <c r="J15" s="120"/>
    </row>
    <row r="16" spans="2:10" ht="18" customHeight="1" thickBot="1" x14ac:dyDescent="0.5">
      <c r="B16" s="103" t="s">
        <v>88</v>
      </c>
      <c r="C16" s="115" t="s">
        <v>87</v>
      </c>
      <c r="D16" s="19">
        <v>50</v>
      </c>
      <c r="E16" s="123">
        <v>61</v>
      </c>
      <c r="F16" s="121">
        <v>52</v>
      </c>
      <c r="H16" s="15">
        <v>1530</v>
      </c>
      <c r="I16" s="120"/>
      <c r="J16" s="120"/>
    </row>
    <row r="17" spans="2:13" ht="18" customHeight="1" thickBot="1" x14ac:dyDescent="0.5">
      <c r="B17" s="103" t="s">
        <v>89</v>
      </c>
      <c r="C17" s="115" t="s">
        <v>87</v>
      </c>
      <c r="D17" s="19">
        <v>1</v>
      </c>
      <c r="E17" s="123">
        <v>1</v>
      </c>
      <c r="F17" s="121">
        <v>1</v>
      </c>
      <c r="H17" s="19">
        <v>14</v>
      </c>
      <c r="I17" s="120"/>
      <c r="J17" s="120"/>
    </row>
    <row r="18" spans="2:13" ht="18" customHeight="1" thickBot="1" x14ac:dyDescent="0.5">
      <c r="B18" s="103" t="s">
        <v>91</v>
      </c>
      <c r="C18" s="115" t="s">
        <v>87</v>
      </c>
      <c r="D18" s="19">
        <v>34</v>
      </c>
      <c r="E18" s="123">
        <v>30</v>
      </c>
      <c r="F18" s="121">
        <v>5</v>
      </c>
      <c r="H18" s="19">
        <v>153</v>
      </c>
      <c r="I18" s="120"/>
      <c r="J18" s="120"/>
    </row>
    <row r="21" spans="2:13" ht="18" customHeight="1" thickBot="1" x14ac:dyDescent="0.5">
      <c r="B21" s="102" t="s">
        <v>39</v>
      </c>
      <c r="C21" s="5" t="s">
        <v>59</v>
      </c>
      <c r="D21" s="6" t="s">
        <v>82</v>
      </c>
      <c r="E21" s="6" t="s">
        <v>83</v>
      </c>
      <c r="F21" s="7" t="s">
        <v>84</v>
      </c>
      <c r="H21" s="102" t="s">
        <v>85</v>
      </c>
      <c r="I21" s="117"/>
      <c r="J21" s="117"/>
    </row>
    <row r="22" spans="2:13" ht="18" customHeight="1" thickTop="1" thickBot="1" x14ac:dyDescent="0.5">
      <c r="B22" s="103" t="s">
        <v>86</v>
      </c>
      <c r="C22" s="115" t="s">
        <v>87</v>
      </c>
      <c r="D22" s="19">
        <v>9</v>
      </c>
      <c r="E22" s="124">
        <v>9</v>
      </c>
      <c r="F22" s="118">
        <v>6</v>
      </c>
      <c r="H22" s="19">
        <v>123</v>
      </c>
      <c r="I22" s="120"/>
      <c r="J22" s="120"/>
    </row>
    <row r="23" spans="2:13" ht="18" customHeight="1" thickBot="1" x14ac:dyDescent="0.5">
      <c r="B23" s="103" t="s">
        <v>88</v>
      </c>
      <c r="C23" s="115" t="s">
        <v>87</v>
      </c>
      <c r="D23" s="19">
        <v>21</v>
      </c>
      <c r="E23" s="123">
        <v>25</v>
      </c>
      <c r="F23" s="121">
        <v>14</v>
      </c>
      <c r="H23" s="19">
        <v>781</v>
      </c>
      <c r="I23" s="120"/>
      <c r="J23" s="120"/>
    </row>
    <row r="24" spans="2:13" ht="18" customHeight="1" thickBot="1" x14ac:dyDescent="0.5">
      <c r="B24" s="103" t="s">
        <v>89</v>
      </c>
      <c r="C24" s="115" t="s">
        <v>87</v>
      </c>
      <c r="D24" s="19">
        <v>0.4</v>
      </c>
      <c r="E24" s="123">
        <v>0.3</v>
      </c>
      <c r="F24" s="121">
        <v>0.3</v>
      </c>
      <c r="H24" s="19">
        <v>7</v>
      </c>
      <c r="I24" s="120"/>
      <c r="J24" s="120"/>
    </row>
    <row r="25" spans="2:13" ht="18" customHeight="1" thickBot="1" x14ac:dyDescent="0.5">
      <c r="B25" s="104" t="s">
        <v>91</v>
      </c>
      <c r="C25" s="115" t="s">
        <v>87</v>
      </c>
      <c r="D25" s="50">
        <v>2</v>
      </c>
      <c r="E25" s="125">
        <v>2</v>
      </c>
      <c r="F25" s="126">
        <v>1</v>
      </c>
      <c r="H25" s="50">
        <v>78</v>
      </c>
      <c r="I25" s="120"/>
      <c r="J25" s="120"/>
    </row>
    <row r="26" spans="2:13" ht="18" customHeight="1" thickTop="1" x14ac:dyDescent="0.45"/>
    <row r="28" spans="2:13" ht="18" customHeight="1" x14ac:dyDescent="0.45">
      <c r="B28" s="25" t="s">
        <v>55</v>
      </c>
    </row>
    <row r="29" spans="2:13" ht="18" customHeight="1" x14ac:dyDescent="0.45">
      <c r="B29" s="107" t="s">
        <v>94</v>
      </c>
      <c r="C29" s="108"/>
      <c r="D29" s="108"/>
      <c r="E29" s="108"/>
      <c r="F29" s="108"/>
      <c r="G29" s="108"/>
      <c r="H29" s="108"/>
      <c r="I29" s="108"/>
      <c r="J29" s="108"/>
      <c r="K29" s="108"/>
      <c r="L29" s="108"/>
      <c r="M29" s="108"/>
    </row>
    <row r="30" spans="2:13" ht="18" customHeight="1" x14ac:dyDescent="0.45">
      <c r="B30" s="127" t="s">
        <v>98</v>
      </c>
    </row>
    <row r="31" spans="2:13" ht="18" customHeight="1" x14ac:dyDescent="0.45">
      <c r="B31" s="128" t="s">
        <v>97</v>
      </c>
    </row>
    <row r="32" spans="2:13" ht="18" customHeight="1" x14ac:dyDescent="0.45">
      <c r="B32" s="129" t="s">
        <v>99</v>
      </c>
    </row>
    <row r="33" spans="2:2" ht="18" customHeight="1" x14ac:dyDescent="0.45">
      <c r="B33" s="129" t="s">
        <v>95</v>
      </c>
    </row>
    <row r="34" spans="2:2" ht="18" customHeight="1" x14ac:dyDescent="0.45">
      <c r="B34" s="129" t="s">
        <v>96</v>
      </c>
    </row>
    <row r="35" spans="2:2" ht="18" customHeight="1" x14ac:dyDescent="0.45">
      <c r="B35" s="98" t="s">
        <v>100</v>
      </c>
    </row>
  </sheetData>
  <hyperlinks>
    <hyperlink ref="B33" r:id="rId1" display="https://www.northconnex.com.au/about-northconnex/environmental-approvals/tunnel-air-quality" xr:uid="{90A6ECE7-3C6D-4670-9E39-CD440D520610}"/>
    <hyperlink ref="B34" r:id="rId2" display="https://www.linkt.com.au/using-toll-roads/safety/air-quality/brisbane" xr:uid="{D6C85098-456C-465B-AD7D-BB32E7A84EB3}"/>
    <hyperlink ref="B31" r:id="rId3" display="https://help.linkt.com.au/melbourne/article/general/using-toll-roads/tunnel-air-quality/how-is-air-quality-inside-the-tunnels-monitored" xr:uid="{118D0D3D-7B6E-4FCF-83A8-D674D03F7166}"/>
    <hyperlink ref="B32" r:id="rId4" xr:uid="{897A5F51-F127-4672-9DA0-ADAFAA7A15BB}"/>
  </hyperlinks>
  <pageMargins left="0.7" right="0.7" top="0.75" bottom="0.75" header="0.3" footer="0.3"/>
  <pageSetup orientation="portrait" horizontalDpi="1200" verticalDpi="120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D4A1-5BB1-4511-A441-DE9C82F9591D}">
  <dimension ref="B1:AA30"/>
  <sheetViews>
    <sheetView showGridLines="0" zoomScaleNormal="100" workbookViewId="0"/>
  </sheetViews>
  <sheetFormatPr defaultRowHeight="17.399999999999999" x14ac:dyDescent="0.45"/>
  <cols>
    <col min="1" max="1" width="3.77734375" style="2" customWidth="1"/>
    <col min="2" max="2" width="42.88671875" style="2" bestFit="1" customWidth="1"/>
    <col min="3" max="3" width="13.77734375" style="2" customWidth="1"/>
    <col min="4" max="27" width="16.88671875" style="2" customWidth="1"/>
    <col min="28" max="16384" width="8.88671875" style="2"/>
  </cols>
  <sheetData>
    <row r="1" spans="2:27" ht="17.399999999999999" customHeight="1" x14ac:dyDescent="0.45"/>
    <row r="2" spans="2:27" ht="29.4" x14ac:dyDescent="0.45">
      <c r="B2" s="114" t="s">
        <v>101</v>
      </c>
    </row>
    <row r="4" spans="2:27" x14ac:dyDescent="0.45">
      <c r="B4" s="3" t="s">
        <v>156</v>
      </c>
    </row>
    <row r="5" spans="2:27" ht="18" thickBot="1" x14ac:dyDescent="0.5">
      <c r="B5" s="44"/>
      <c r="C5" s="5" t="s">
        <v>59</v>
      </c>
      <c r="D5" s="6" t="s">
        <v>0</v>
      </c>
      <c r="E5" s="6" t="s">
        <v>1</v>
      </c>
      <c r="F5" s="7" t="s">
        <v>2</v>
      </c>
    </row>
    <row r="6" spans="2:27" ht="19.8" thickTop="1" thickBot="1" x14ac:dyDescent="0.5">
      <c r="B6" s="8" t="s">
        <v>102</v>
      </c>
      <c r="C6" s="192" t="s">
        <v>260</v>
      </c>
      <c r="D6" s="10">
        <v>240038</v>
      </c>
      <c r="E6" s="10">
        <v>254648</v>
      </c>
      <c r="F6" s="11">
        <v>262113</v>
      </c>
    </row>
    <row r="7" spans="2:27" ht="19.2" thickBot="1" x14ac:dyDescent="0.5">
      <c r="B7" s="45" t="s">
        <v>103</v>
      </c>
      <c r="C7" s="115" t="s">
        <v>261</v>
      </c>
      <c r="D7" s="15">
        <v>105112</v>
      </c>
      <c r="E7" s="15">
        <v>106987</v>
      </c>
      <c r="F7" s="16">
        <v>108203</v>
      </c>
    </row>
    <row r="8" spans="2:27" ht="19.2" thickBot="1" x14ac:dyDescent="0.5">
      <c r="B8" s="45" t="s">
        <v>104</v>
      </c>
      <c r="C8" s="115" t="s">
        <v>261</v>
      </c>
      <c r="D8" s="15">
        <v>134926</v>
      </c>
      <c r="E8" s="15">
        <v>147661</v>
      </c>
      <c r="F8" s="16">
        <v>153909</v>
      </c>
    </row>
    <row r="10" spans="2:27" x14ac:dyDescent="0.45">
      <c r="B10" s="25" t="s">
        <v>55</v>
      </c>
    </row>
    <row r="11" spans="2:27" x14ac:dyDescent="0.45">
      <c r="B11" s="107" t="s">
        <v>124</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2:27" x14ac:dyDescent="0.45">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row>
    <row r="15" spans="2:27" x14ac:dyDescent="0.45">
      <c r="B15" s="3" t="s">
        <v>157</v>
      </c>
    </row>
    <row r="17" spans="2:27" ht="35.4" thickBot="1" x14ac:dyDescent="0.5">
      <c r="B17" s="4" t="s">
        <v>105</v>
      </c>
      <c r="C17" s="5" t="s">
        <v>59</v>
      </c>
      <c r="D17" s="26" t="s">
        <v>36</v>
      </c>
      <c r="E17" s="26" t="s">
        <v>37</v>
      </c>
      <c r="F17" s="26" t="s">
        <v>38</v>
      </c>
      <c r="G17" s="26" t="s">
        <v>60</v>
      </c>
      <c r="H17" s="26" t="s">
        <v>39</v>
      </c>
      <c r="I17" s="26" t="s">
        <v>317</v>
      </c>
      <c r="J17" s="26" t="s">
        <v>40</v>
      </c>
      <c r="K17" s="26" t="s">
        <v>41</v>
      </c>
      <c r="L17" s="26" t="s">
        <v>43</v>
      </c>
      <c r="M17" s="26" t="s">
        <v>44</v>
      </c>
      <c r="N17" s="26" t="s">
        <v>45</v>
      </c>
      <c r="O17" s="26" t="s">
        <v>46</v>
      </c>
      <c r="P17" s="26" t="s">
        <v>47</v>
      </c>
      <c r="Q17" s="26" t="s">
        <v>48</v>
      </c>
      <c r="R17" s="26" t="s">
        <v>49</v>
      </c>
      <c r="S17" s="26" t="s">
        <v>50</v>
      </c>
      <c r="T17" s="26" t="s">
        <v>51</v>
      </c>
      <c r="U17" s="26" t="s">
        <v>52</v>
      </c>
      <c r="V17" s="26" t="s">
        <v>53</v>
      </c>
      <c r="W17" s="26" t="s">
        <v>54</v>
      </c>
      <c r="X17" s="26" t="s">
        <v>25</v>
      </c>
      <c r="Y17" s="26" t="s">
        <v>314</v>
      </c>
      <c r="Z17" s="26" t="s">
        <v>26</v>
      </c>
      <c r="AA17" s="7" t="s">
        <v>27</v>
      </c>
    </row>
    <row r="18" spans="2:27" ht="19.8" thickTop="1" thickBot="1" x14ac:dyDescent="0.5">
      <c r="B18" s="8" t="s">
        <v>106</v>
      </c>
      <c r="C18" s="29" t="s">
        <v>262</v>
      </c>
      <c r="D18" s="27">
        <v>210272</v>
      </c>
      <c r="E18" s="29">
        <v>637</v>
      </c>
      <c r="F18" s="29">
        <v>258</v>
      </c>
      <c r="G18" s="29">
        <v>697</v>
      </c>
      <c r="H18" s="27">
        <v>1356</v>
      </c>
      <c r="I18" s="10">
        <v>5329</v>
      </c>
      <c r="J18" s="10">
        <v>1301</v>
      </c>
      <c r="K18" s="10">
        <v>1446</v>
      </c>
      <c r="L18" s="27">
        <v>1540</v>
      </c>
      <c r="M18" s="28">
        <v>880</v>
      </c>
      <c r="N18" s="29">
        <v>918</v>
      </c>
      <c r="O18" s="29">
        <v>431</v>
      </c>
      <c r="P18" s="28">
        <v>393</v>
      </c>
      <c r="Q18" s="29">
        <v>0</v>
      </c>
      <c r="R18" s="27">
        <v>14641</v>
      </c>
      <c r="S18" s="27">
        <v>2239</v>
      </c>
      <c r="T18" s="10">
        <v>17569</v>
      </c>
      <c r="U18" s="29">
        <v>128</v>
      </c>
      <c r="V18" s="29">
        <v>260</v>
      </c>
      <c r="W18" s="28">
        <v>70</v>
      </c>
      <c r="X18" s="28">
        <v>41</v>
      </c>
      <c r="Y18" s="27">
        <v>2623</v>
      </c>
      <c r="Z18" s="27">
        <v>263030</v>
      </c>
      <c r="AA18" s="11">
        <v>262113</v>
      </c>
    </row>
    <row r="19" spans="2:27" ht="19.2" thickBot="1" x14ac:dyDescent="0.5">
      <c r="B19" s="45" t="s">
        <v>103</v>
      </c>
      <c r="C19" s="115" t="s">
        <v>261</v>
      </c>
      <c r="D19" s="31">
        <v>56541</v>
      </c>
      <c r="E19" s="30">
        <v>637</v>
      </c>
      <c r="F19" s="30">
        <v>258</v>
      </c>
      <c r="G19" s="30">
        <v>697</v>
      </c>
      <c r="H19" s="31">
        <v>1356</v>
      </c>
      <c r="I19" s="15">
        <v>5214</v>
      </c>
      <c r="J19" s="15">
        <v>1301</v>
      </c>
      <c r="K19" s="15">
        <v>1446</v>
      </c>
      <c r="L19" s="31">
        <v>1540</v>
      </c>
      <c r="M19" s="19">
        <v>880</v>
      </c>
      <c r="N19" s="30">
        <v>422</v>
      </c>
      <c r="O19" s="30">
        <v>387</v>
      </c>
      <c r="P19" s="19">
        <v>374</v>
      </c>
      <c r="Q19" s="30">
        <v>0</v>
      </c>
      <c r="R19" s="31">
        <v>14641</v>
      </c>
      <c r="S19" s="31">
        <v>2239</v>
      </c>
      <c r="T19" s="15">
        <v>17569</v>
      </c>
      <c r="U19" s="30">
        <v>128</v>
      </c>
      <c r="V19" s="30">
        <v>260</v>
      </c>
      <c r="W19" s="19">
        <v>70</v>
      </c>
      <c r="X19" s="19">
        <v>41</v>
      </c>
      <c r="Y19" s="31">
        <v>2623</v>
      </c>
      <c r="Z19" s="31">
        <v>108626</v>
      </c>
      <c r="AA19" s="16">
        <v>108203</v>
      </c>
    </row>
    <row r="20" spans="2:27" ht="19.2" thickBot="1" x14ac:dyDescent="0.5">
      <c r="B20" s="45" t="s">
        <v>104</v>
      </c>
      <c r="C20" s="115" t="s">
        <v>261</v>
      </c>
      <c r="D20" s="31">
        <v>153731</v>
      </c>
      <c r="E20" s="30">
        <v>0</v>
      </c>
      <c r="F20" s="30">
        <v>0</v>
      </c>
      <c r="G20" s="30">
        <v>0</v>
      </c>
      <c r="H20" s="30">
        <v>0</v>
      </c>
      <c r="I20" s="19">
        <v>116</v>
      </c>
      <c r="J20" s="19">
        <v>0</v>
      </c>
      <c r="K20" s="19">
        <v>0</v>
      </c>
      <c r="L20" s="30">
        <v>0</v>
      </c>
      <c r="M20" s="19">
        <v>0</v>
      </c>
      <c r="N20" s="30">
        <v>495</v>
      </c>
      <c r="O20" s="30">
        <v>44</v>
      </c>
      <c r="P20" s="19">
        <v>19</v>
      </c>
      <c r="Q20" s="30">
        <v>0</v>
      </c>
      <c r="R20" s="30">
        <v>0</v>
      </c>
      <c r="S20" s="30">
        <v>0</v>
      </c>
      <c r="T20" s="19">
        <v>0</v>
      </c>
      <c r="U20" s="30">
        <v>0</v>
      </c>
      <c r="V20" s="30">
        <v>0</v>
      </c>
      <c r="W20" s="19">
        <v>0</v>
      </c>
      <c r="X20" s="19">
        <v>0</v>
      </c>
      <c r="Y20" s="30">
        <v>0</v>
      </c>
      <c r="Z20" s="31">
        <v>154405</v>
      </c>
      <c r="AA20" s="16">
        <v>153909</v>
      </c>
    </row>
    <row r="21" spans="2:27" ht="18" thickBot="1" x14ac:dyDescent="0.5">
      <c r="B21" s="8" t="s">
        <v>107</v>
      </c>
      <c r="C21" s="29"/>
      <c r="D21" s="29"/>
      <c r="E21" s="29"/>
      <c r="F21" s="29"/>
      <c r="G21" s="29"/>
      <c r="H21" s="29"/>
      <c r="I21" s="28"/>
      <c r="J21" s="28"/>
      <c r="K21" s="28"/>
      <c r="L21" s="29"/>
      <c r="M21" s="28"/>
      <c r="N21" s="29"/>
      <c r="O21" s="29"/>
      <c r="P21" s="28"/>
      <c r="Q21" s="29"/>
      <c r="R21" s="29"/>
      <c r="S21" s="29"/>
      <c r="T21" s="28"/>
      <c r="U21" s="29"/>
      <c r="V21" s="29"/>
      <c r="W21" s="28"/>
      <c r="X21" s="28"/>
      <c r="Y21" s="29"/>
      <c r="Z21" s="29"/>
      <c r="AA21" s="116"/>
    </row>
    <row r="22" spans="2:27" ht="19.2" thickBot="1" x14ac:dyDescent="0.5">
      <c r="B22" s="45" t="s">
        <v>108</v>
      </c>
      <c r="C22" s="115" t="s">
        <v>261</v>
      </c>
      <c r="D22" s="31">
        <v>184939</v>
      </c>
      <c r="E22" s="58" t="s">
        <v>29</v>
      </c>
      <c r="F22" s="31">
        <v>52100</v>
      </c>
      <c r="G22" s="58" t="s">
        <v>29</v>
      </c>
      <c r="H22" s="31">
        <v>135890</v>
      </c>
      <c r="I22" s="15">
        <v>348334</v>
      </c>
      <c r="J22" s="15">
        <v>654854</v>
      </c>
      <c r="K22" s="15">
        <v>72750</v>
      </c>
      <c r="L22" s="58" t="s">
        <v>29</v>
      </c>
      <c r="M22" s="15">
        <v>79570</v>
      </c>
      <c r="N22" s="58" t="s">
        <v>29</v>
      </c>
      <c r="O22" s="58" t="s">
        <v>29</v>
      </c>
      <c r="P22" s="46" t="s">
        <v>29</v>
      </c>
      <c r="Q22" s="58" t="s">
        <v>29</v>
      </c>
      <c r="R22" s="31">
        <v>41476</v>
      </c>
      <c r="S22" s="31">
        <v>60758</v>
      </c>
      <c r="T22" s="15">
        <v>269983</v>
      </c>
      <c r="U22" s="58" t="s">
        <v>29</v>
      </c>
      <c r="V22" s="58" t="s">
        <v>29</v>
      </c>
      <c r="W22" s="46" t="s">
        <v>29</v>
      </c>
      <c r="X22" s="46" t="s">
        <v>29</v>
      </c>
      <c r="Y22" s="58" t="s">
        <v>29</v>
      </c>
      <c r="Z22" s="31">
        <v>1900654</v>
      </c>
      <c r="AA22" s="16">
        <v>1900654</v>
      </c>
    </row>
    <row r="23" spans="2:27" ht="19.2" thickBot="1" x14ac:dyDescent="0.5">
      <c r="B23" s="45" t="s">
        <v>109</v>
      </c>
      <c r="C23" s="115" t="s">
        <v>261</v>
      </c>
      <c r="D23" s="31">
        <v>159469</v>
      </c>
      <c r="E23" s="58" t="s">
        <v>29</v>
      </c>
      <c r="F23" s="58" t="s">
        <v>29</v>
      </c>
      <c r="G23" s="58" t="s">
        <v>29</v>
      </c>
      <c r="H23" s="58" t="s">
        <v>29</v>
      </c>
      <c r="I23" s="46" t="s">
        <v>29</v>
      </c>
      <c r="J23" s="46" t="s">
        <v>29</v>
      </c>
      <c r="K23" s="46" t="s">
        <v>29</v>
      </c>
      <c r="L23" s="58" t="s">
        <v>29</v>
      </c>
      <c r="M23" s="46" t="s">
        <v>29</v>
      </c>
      <c r="N23" s="58" t="s">
        <v>29</v>
      </c>
      <c r="O23" s="58" t="s">
        <v>29</v>
      </c>
      <c r="P23" s="46" t="s">
        <v>29</v>
      </c>
      <c r="Q23" s="58" t="s">
        <v>29</v>
      </c>
      <c r="R23" s="58" t="s">
        <v>29</v>
      </c>
      <c r="S23" s="58" t="s">
        <v>29</v>
      </c>
      <c r="T23" s="46" t="s">
        <v>29</v>
      </c>
      <c r="U23" s="58" t="s">
        <v>29</v>
      </c>
      <c r="V23" s="58" t="s">
        <v>29</v>
      </c>
      <c r="W23" s="46" t="s">
        <v>29</v>
      </c>
      <c r="X23" s="46" t="s">
        <v>29</v>
      </c>
      <c r="Y23" s="58" t="s">
        <v>29</v>
      </c>
      <c r="Z23" s="31">
        <v>159469</v>
      </c>
      <c r="AA23" s="16">
        <v>159469</v>
      </c>
    </row>
    <row r="24" spans="2:27" ht="19.2" thickBot="1" x14ac:dyDescent="0.5">
      <c r="B24" s="45" t="s">
        <v>110</v>
      </c>
      <c r="C24" s="115" t="s">
        <v>261</v>
      </c>
      <c r="D24" s="31">
        <v>38142</v>
      </c>
      <c r="E24" s="58" t="s">
        <v>29</v>
      </c>
      <c r="F24" s="31">
        <v>52100</v>
      </c>
      <c r="G24" s="58" t="s">
        <v>29</v>
      </c>
      <c r="H24" s="31">
        <v>135890</v>
      </c>
      <c r="I24" s="15">
        <v>348334</v>
      </c>
      <c r="J24" s="15">
        <v>654854</v>
      </c>
      <c r="K24" s="15">
        <v>72750</v>
      </c>
      <c r="L24" s="58" t="s">
        <v>29</v>
      </c>
      <c r="M24" s="15">
        <v>79570</v>
      </c>
      <c r="N24" s="58" t="s">
        <v>29</v>
      </c>
      <c r="O24" s="58" t="s">
        <v>29</v>
      </c>
      <c r="P24" s="46" t="s">
        <v>29</v>
      </c>
      <c r="Q24" s="58" t="s">
        <v>29</v>
      </c>
      <c r="R24" s="31">
        <v>41476</v>
      </c>
      <c r="S24" s="31">
        <v>60758</v>
      </c>
      <c r="T24" s="15">
        <v>269983</v>
      </c>
      <c r="U24" s="58" t="s">
        <v>29</v>
      </c>
      <c r="V24" s="58" t="s">
        <v>29</v>
      </c>
      <c r="W24" s="46" t="s">
        <v>29</v>
      </c>
      <c r="X24" s="46" t="s">
        <v>29</v>
      </c>
      <c r="Y24" s="58" t="s">
        <v>29</v>
      </c>
      <c r="Z24" s="31">
        <v>1753857</v>
      </c>
      <c r="AA24" s="16">
        <v>1753857</v>
      </c>
    </row>
    <row r="26" spans="2:27" x14ac:dyDescent="0.45">
      <c r="B26" s="25" t="s">
        <v>55</v>
      </c>
    </row>
    <row r="27" spans="2:27" x14ac:dyDescent="0.45">
      <c r="B27" s="107" t="s">
        <v>124</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row>
    <row r="28" spans="2:27" x14ac:dyDescent="0.45">
      <c r="B28" s="62" t="s">
        <v>111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row>
    <row r="29" spans="2:27" x14ac:dyDescent="0.45">
      <c r="B29" s="62" t="s">
        <v>112</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row>
    <row r="30" spans="2:27" x14ac:dyDescent="0.45">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C0E64-B7F4-4AE8-A24F-61653A4355F8}">
  <dimension ref="B1:AA37"/>
  <sheetViews>
    <sheetView showGridLines="0" zoomScaleNormal="100" workbookViewId="0">
      <selection sqref="A1:XFD1"/>
    </sheetView>
  </sheetViews>
  <sheetFormatPr defaultRowHeight="18" customHeight="1" x14ac:dyDescent="0.45"/>
  <cols>
    <col min="1" max="1" width="3.77734375" style="2" customWidth="1"/>
    <col min="2" max="2" width="42.88671875" style="2" bestFit="1" customWidth="1"/>
    <col min="3" max="3" width="13.77734375" style="2" customWidth="1"/>
    <col min="4" max="27" width="16.88671875" style="2" customWidth="1"/>
    <col min="28" max="16384" width="8.88671875" style="2"/>
  </cols>
  <sheetData>
    <row r="1" spans="2:27" ht="17.399999999999999" customHeight="1" x14ac:dyDescent="0.45"/>
    <row r="2" spans="2:27" ht="29.4" x14ac:dyDescent="0.45">
      <c r="B2" s="114" t="s">
        <v>117</v>
      </c>
    </row>
    <row r="3" spans="2:27" ht="13.8" customHeight="1" x14ac:dyDescent="0.45"/>
    <row r="4" spans="2:27" ht="18" customHeight="1" x14ac:dyDescent="0.45">
      <c r="B4" s="3" t="s">
        <v>158</v>
      </c>
    </row>
    <row r="5" spans="2:27" ht="18" customHeight="1" thickBot="1" x14ac:dyDescent="0.5">
      <c r="B5" s="102"/>
      <c r="C5" s="5" t="s">
        <v>59</v>
      </c>
      <c r="D5" s="6" t="s">
        <v>0</v>
      </c>
      <c r="E5" s="6" t="s">
        <v>1</v>
      </c>
      <c r="F5" s="7" t="s">
        <v>2</v>
      </c>
    </row>
    <row r="6" spans="2:27" ht="18" customHeight="1" thickTop="1" thickBot="1" x14ac:dyDescent="0.5">
      <c r="B6" s="12" t="s">
        <v>113</v>
      </c>
      <c r="C6" s="29" t="s">
        <v>87</v>
      </c>
      <c r="D6" s="10">
        <v>3311</v>
      </c>
      <c r="E6" s="10">
        <v>4848</v>
      </c>
      <c r="F6" s="11">
        <v>3809</v>
      </c>
    </row>
    <row r="7" spans="2:27" ht="18" customHeight="1" thickBot="1" x14ac:dyDescent="0.5">
      <c r="B7" s="103" t="s">
        <v>114</v>
      </c>
      <c r="C7" s="30" t="s">
        <v>87</v>
      </c>
      <c r="D7" s="15">
        <v>1867</v>
      </c>
      <c r="E7" s="15">
        <v>1960</v>
      </c>
      <c r="F7" s="16">
        <v>1957</v>
      </c>
    </row>
    <row r="8" spans="2:27" ht="18" customHeight="1" thickBot="1" x14ac:dyDescent="0.5">
      <c r="B8" s="104" t="s">
        <v>104</v>
      </c>
      <c r="C8" s="60" t="s">
        <v>87</v>
      </c>
      <c r="D8" s="105">
        <v>1443</v>
      </c>
      <c r="E8" s="105">
        <v>2889</v>
      </c>
      <c r="F8" s="106">
        <v>1853</v>
      </c>
    </row>
    <row r="9" spans="2:27" ht="18" customHeight="1" thickTop="1" x14ac:dyDescent="0.45"/>
    <row r="10" spans="2:27" ht="18" customHeight="1" x14ac:dyDescent="0.45">
      <c r="B10" s="25" t="s">
        <v>55</v>
      </c>
    </row>
    <row r="11" spans="2:27" ht="18" customHeight="1" x14ac:dyDescent="0.45">
      <c r="B11" s="107" t="s">
        <v>124</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2:27" ht="18" customHeight="1" x14ac:dyDescent="0.45">
      <c r="B12" s="107" t="s">
        <v>161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row>
    <row r="15" spans="2:27" ht="18" customHeight="1" x14ac:dyDescent="0.45">
      <c r="B15" s="3" t="s">
        <v>159</v>
      </c>
    </row>
    <row r="17" spans="2:27" ht="35.4" thickBot="1" x14ac:dyDescent="0.5">
      <c r="B17" s="4" t="s">
        <v>115</v>
      </c>
      <c r="C17" s="5" t="s">
        <v>59</v>
      </c>
      <c r="D17" s="26" t="s">
        <v>36</v>
      </c>
      <c r="E17" s="26" t="s">
        <v>37</v>
      </c>
      <c r="F17" s="26" t="s">
        <v>38</v>
      </c>
      <c r="G17" s="26" t="s">
        <v>60</v>
      </c>
      <c r="H17" s="26" t="s">
        <v>39</v>
      </c>
      <c r="I17" s="26" t="s">
        <v>317</v>
      </c>
      <c r="J17" s="26" t="s">
        <v>40</v>
      </c>
      <c r="K17" s="26" t="s">
        <v>41</v>
      </c>
      <c r="L17" s="26" t="s">
        <v>43</v>
      </c>
      <c r="M17" s="26" t="s">
        <v>44</v>
      </c>
      <c r="N17" s="26" t="s">
        <v>45</v>
      </c>
      <c r="O17" s="26" t="s">
        <v>46</v>
      </c>
      <c r="P17" s="26" t="s">
        <v>47</v>
      </c>
      <c r="Q17" s="26" t="s">
        <v>48</v>
      </c>
      <c r="R17" s="26" t="s">
        <v>49</v>
      </c>
      <c r="S17" s="26" t="s">
        <v>50</v>
      </c>
      <c r="T17" s="26" t="s">
        <v>51</v>
      </c>
      <c r="U17" s="26" t="s">
        <v>52</v>
      </c>
      <c r="V17" s="26" t="s">
        <v>53</v>
      </c>
      <c r="W17" s="26" t="s">
        <v>54</v>
      </c>
      <c r="X17" s="26" t="s">
        <v>25</v>
      </c>
      <c r="Y17" s="26" t="s">
        <v>314</v>
      </c>
      <c r="Z17" s="26" t="s">
        <v>26</v>
      </c>
      <c r="AA17" s="7" t="s">
        <v>27</v>
      </c>
    </row>
    <row r="18" spans="2:27" ht="18" customHeight="1" thickTop="1" thickBot="1" x14ac:dyDescent="0.5">
      <c r="B18" s="8" t="s">
        <v>116</v>
      </c>
      <c r="C18" s="29" t="s">
        <v>87</v>
      </c>
      <c r="D18" s="27">
        <v>584</v>
      </c>
      <c r="E18" s="29">
        <v>134</v>
      </c>
      <c r="F18" s="29">
        <v>20</v>
      </c>
      <c r="G18" s="29">
        <v>42</v>
      </c>
      <c r="H18" s="29">
        <v>58</v>
      </c>
      <c r="I18" s="28">
        <v>143</v>
      </c>
      <c r="J18" s="28">
        <v>132</v>
      </c>
      <c r="K18" s="28">
        <v>96</v>
      </c>
      <c r="L18" s="29">
        <v>94</v>
      </c>
      <c r="M18" s="28">
        <v>112</v>
      </c>
      <c r="N18" s="29">
        <v>323</v>
      </c>
      <c r="O18" s="27">
        <v>1062</v>
      </c>
      <c r="P18" s="29">
        <v>372</v>
      </c>
      <c r="Q18" s="29">
        <v>0</v>
      </c>
      <c r="R18" s="29">
        <v>194</v>
      </c>
      <c r="S18" s="29">
        <v>179</v>
      </c>
      <c r="T18" s="28">
        <v>195</v>
      </c>
      <c r="U18" s="28">
        <v>83</v>
      </c>
      <c r="V18" s="28">
        <v>189</v>
      </c>
      <c r="W18" s="28">
        <v>49</v>
      </c>
      <c r="X18" s="28">
        <v>27</v>
      </c>
      <c r="Y18" s="29">
        <v>45</v>
      </c>
      <c r="Z18" s="27">
        <v>4132</v>
      </c>
      <c r="AA18" s="11">
        <v>3809</v>
      </c>
    </row>
    <row r="19" spans="2:27" ht="18" customHeight="1" thickBot="1" x14ac:dyDescent="0.5">
      <c r="B19" s="45" t="s">
        <v>114</v>
      </c>
      <c r="C19" s="30" t="s">
        <v>87</v>
      </c>
      <c r="D19" s="30">
        <v>166</v>
      </c>
      <c r="E19" s="30">
        <v>26</v>
      </c>
      <c r="F19" s="30">
        <v>3</v>
      </c>
      <c r="G19" s="30">
        <v>8</v>
      </c>
      <c r="H19" s="30">
        <v>5</v>
      </c>
      <c r="I19" s="19">
        <v>18</v>
      </c>
      <c r="J19" s="19">
        <v>16</v>
      </c>
      <c r="K19" s="19">
        <v>11</v>
      </c>
      <c r="L19" s="30">
        <v>28</v>
      </c>
      <c r="M19" s="19">
        <v>51</v>
      </c>
      <c r="N19" s="30">
        <v>127</v>
      </c>
      <c r="O19" s="30">
        <v>644</v>
      </c>
      <c r="P19" s="30">
        <v>353</v>
      </c>
      <c r="Q19" s="30">
        <v>0</v>
      </c>
      <c r="R19" s="30">
        <v>95</v>
      </c>
      <c r="S19" s="30">
        <v>90</v>
      </c>
      <c r="T19" s="19">
        <v>97</v>
      </c>
      <c r="U19" s="19">
        <v>79</v>
      </c>
      <c r="V19" s="19">
        <v>180</v>
      </c>
      <c r="W19" s="19">
        <v>47</v>
      </c>
      <c r="X19" s="19">
        <v>26</v>
      </c>
      <c r="Y19" s="30">
        <v>13</v>
      </c>
      <c r="Z19" s="31">
        <v>2084</v>
      </c>
      <c r="AA19" s="16">
        <v>1957</v>
      </c>
    </row>
    <row r="20" spans="2:27" ht="18" customHeight="1" thickBot="1" x14ac:dyDescent="0.5">
      <c r="B20" s="48" t="s">
        <v>104</v>
      </c>
      <c r="C20" s="60" t="s">
        <v>87</v>
      </c>
      <c r="D20" s="60">
        <v>418</v>
      </c>
      <c r="E20" s="60">
        <v>108</v>
      </c>
      <c r="F20" s="60">
        <v>16</v>
      </c>
      <c r="G20" s="60">
        <v>34</v>
      </c>
      <c r="H20" s="60">
        <v>53</v>
      </c>
      <c r="I20" s="50">
        <v>125</v>
      </c>
      <c r="J20" s="50">
        <v>116</v>
      </c>
      <c r="K20" s="50">
        <v>84</v>
      </c>
      <c r="L20" s="60">
        <v>66</v>
      </c>
      <c r="M20" s="50">
        <v>61</v>
      </c>
      <c r="N20" s="60">
        <v>195</v>
      </c>
      <c r="O20" s="60">
        <v>418</v>
      </c>
      <c r="P20" s="60">
        <v>19</v>
      </c>
      <c r="Q20" s="60">
        <v>0</v>
      </c>
      <c r="R20" s="60">
        <v>99</v>
      </c>
      <c r="S20" s="60">
        <v>90</v>
      </c>
      <c r="T20" s="50">
        <v>97</v>
      </c>
      <c r="U20" s="50">
        <v>4</v>
      </c>
      <c r="V20" s="50">
        <v>9</v>
      </c>
      <c r="W20" s="50">
        <v>2</v>
      </c>
      <c r="X20" s="50">
        <v>1</v>
      </c>
      <c r="Y20" s="60">
        <v>32</v>
      </c>
      <c r="Z20" s="109">
        <v>2048</v>
      </c>
      <c r="AA20" s="106">
        <v>1853</v>
      </c>
    </row>
    <row r="21" spans="2:27" ht="18" customHeight="1" thickTop="1" x14ac:dyDescent="0.45"/>
    <row r="22" spans="2:27" ht="18" customHeight="1" x14ac:dyDescent="0.45">
      <c r="B22" s="25" t="s">
        <v>55</v>
      </c>
    </row>
    <row r="23" spans="2:27" ht="18" customHeight="1" x14ac:dyDescent="0.45">
      <c r="B23" s="107" t="s">
        <v>124</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row>
    <row r="24" spans="2:27" ht="18" customHeight="1" x14ac:dyDescent="0.45">
      <c r="B24" s="107" t="s">
        <v>162</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row>
    <row r="25" spans="2:27" ht="18" customHeight="1" x14ac:dyDescent="0.45">
      <c r="B25" s="107" t="s">
        <v>118</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row>
    <row r="26" spans="2:27" ht="18" customHeight="1" x14ac:dyDescent="0.45">
      <c r="B26" s="107" t="s">
        <v>163</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row>
    <row r="29" spans="2:27" ht="18" customHeight="1" x14ac:dyDescent="0.45">
      <c r="B29" s="3" t="s">
        <v>160</v>
      </c>
    </row>
    <row r="31" spans="2:27" ht="18" customHeight="1" thickBot="1" x14ac:dyDescent="0.5">
      <c r="B31" s="4" t="s">
        <v>119</v>
      </c>
      <c r="C31" s="4"/>
      <c r="D31" s="6" t="s">
        <v>82</v>
      </c>
      <c r="E31" s="6" t="s">
        <v>83</v>
      </c>
      <c r="F31" s="7" t="s">
        <v>84</v>
      </c>
    </row>
    <row r="32" spans="2:27" ht="18" customHeight="1" thickTop="1" thickBot="1" x14ac:dyDescent="0.5">
      <c r="B32" s="103" t="s">
        <v>120</v>
      </c>
      <c r="C32" s="110" t="s">
        <v>121</v>
      </c>
      <c r="D32" s="18">
        <v>678218</v>
      </c>
      <c r="E32" s="18">
        <v>849654</v>
      </c>
      <c r="F32" s="16">
        <f>748954*12/11</f>
        <v>817040.72727272729</v>
      </c>
    </row>
    <row r="33" spans="2:6" ht="18" customHeight="1" thickBot="1" x14ac:dyDescent="0.5">
      <c r="B33" s="104" t="s">
        <v>122</v>
      </c>
      <c r="C33" s="111" t="s">
        <v>121</v>
      </c>
      <c r="D33" s="112">
        <v>139865</v>
      </c>
      <c r="E33" s="112">
        <v>187985</v>
      </c>
      <c r="F33" s="106">
        <f>156067*12/11</f>
        <v>170254.90909090909</v>
      </c>
    </row>
    <row r="34" spans="2:6" ht="18" customHeight="1" thickTop="1" x14ac:dyDescent="0.45"/>
    <row r="35" spans="2:6" ht="18" customHeight="1" x14ac:dyDescent="0.45">
      <c r="B35" s="25" t="s">
        <v>55</v>
      </c>
    </row>
    <row r="36" spans="2:6" ht="18" customHeight="1" x14ac:dyDescent="0.45">
      <c r="B36" s="107" t="s">
        <v>164</v>
      </c>
    </row>
    <row r="37" spans="2:6" ht="18" customHeight="1" x14ac:dyDescent="0.45">
      <c r="B37" s="107" t="s">
        <v>165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CE012-7E79-47CD-AECA-646327CDCE91}">
  <dimension ref="A1:U250"/>
  <sheetViews>
    <sheetView showGridLines="0" zoomScaleNormal="100" workbookViewId="0"/>
  </sheetViews>
  <sheetFormatPr defaultRowHeight="17.399999999999999" x14ac:dyDescent="0.45"/>
  <cols>
    <col min="1" max="1" width="3.77734375" style="2" customWidth="1"/>
    <col min="2" max="2" width="42.5546875" style="2" customWidth="1"/>
    <col min="3" max="3" width="13" style="2" customWidth="1"/>
    <col min="4" max="4" width="9.21875" style="2" bestFit="1" customWidth="1"/>
    <col min="5" max="6" width="10.44140625" style="2" bestFit="1" customWidth="1"/>
    <col min="7" max="7" width="9.21875" style="2" bestFit="1" customWidth="1"/>
    <col min="8" max="8" width="9.5546875" style="2" bestFit="1" customWidth="1"/>
    <col min="9" max="9" width="10.44140625" style="2" bestFit="1" customWidth="1"/>
    <col min="10" max="16" width="13.44140625" style="2" bestFit="1" customWidth="1"/>
    <col min="17" max="17" width="9" style="2" bestFit="1" customWidth="1"/>
    <col min="18" max="18" width="9.5546875" style="2" bestFit="1" customWidth="1"/>
    <col min="19" max="19" width="9" style="2" bestFit="1" customWidth="1"/>
    <col min="20" max="20" width="9.5546875" style="2" bestFit="1" customWidth="1"/>
    <col min="21" max="21" width="9" style="2" bestFit="1" customWidth="1"/>
    <col min="22" max="16384" width="8.88671875" style="2"/>
  </cols>
  <sheetData>
    <row r="1" spans="2:20" ht="17.399999999999999" customHeight="1" x14ac:dyDescent="0.45"/>
    <row r="2" spans="2:20" ht="29.4" x14ac:dyDescent="0.45">
      <c r="B2" s="113" t="s">
        <v>252</v>
      </c>
    </row>
    <row r="4" spans="2:20" ht="18" thickBot="1" x14ac:dyDescent="0.5">
      <c r="B4" s="139" t="s">
        <v>270</v>
      </c>
    </row>
    <row r="5" spans="2:20" ht="18.600000000000001" thickTop="1" thickBot="1" x14ac:dyDescent="0.5">
      <c r="B5" s="193"/>
      <c r="C5" s="222" t="s">
        <v>82</v>
      </c>
      <c r="D5" s="241"/>
      <c r="E5" s="241"/>
      <c r="F5" s="241"/>
      <c r="G5" s="241"/>
      <c r="H5" s="225"/>
      <c r="I5" s="222" t="s">
        <v>83</v>
      </c>
      <c r="J5" s="241"/>
      <c r="K5" s="241"/>
      <c r="L5" s="241"/>
      <c r="M5" s="241"/>
      <c r="N5" s="225"/>
      <c r="O5" s="250" t="s">
        <v>84</v>
      </c>
      <c r="P5" s="251"/>
      <c r="Q5" s="251"/>
      <c r="R5" s="251"/>
      <c r="S5" s="251"/>
      <c r="T5" s="252"/>
    </row>
    <row r="6" spans="2:20" ht="18" thickBot="1" x14ac:dyDescent="0.5">
      <c r="B6" s="159"/>
      <c r="C6" s="246" t="s">
        <v>166</v>
      </c>
      <c r="D6" s="247"/>
      <c r="E6" s="246" t="s">
        <v>167</v>
      </c>
      <c r="F6" s="247"/>
      <c r="G6" s="246" t="s">
        <v>26</v>
      </c>
      <c r="H6" s="247"/>
      <c r="I6" s="246" t="s">
        <v>166</v>
      </c>
      <c r="J6" s="255"/>
      <c r="K6" s="256" t="s">
        <v>167</v>
      </c>
      <c r="L6" s="255"/>
      <c r="M6" s="256" t="s">
        <v>26</v>
      </c>
      <c r="N6" s="247"/>
      <c r="O6" s="253" t="s">
        <v>166</v>
      </c>
      <c r="P6" s="254"/>
      <c r="Q6" s="253" t="s">
        <v>167</v>
      </c>
      <c r="R6" s="254"/>
      <c r="S6" s="253" t="s">
        <v>26</v>
      </c>
      <c r="T6" s="254"/>
    </row>
    <row r="7" spans="2:20" ht="18" thickBot="1" x14ac:dyDescent="0.5">
      <c r="B7" s="66"/>
      <c r="C7" s="67" t="s">
        <v>168</v>
      </c>
      <c r="D7" s="67" t="s">
        <v>169</v>
      </c>
      <c r="E7" s="67" t="s">
        <v>168</v>
      </c>
      <c r="F7" s="67" t="s">
        <v>169</v>
      </c>
      <c r="G7" s="67" t="s">
        <v>168</v>
      </c>
      <c r="H7" s="67" t="s">
        <v>169</v>
      </c>
      <c r="I7" s="67" t="s">
        <v>168</v>
      </c>
      <c r="J7" s="67" t="s">
        <v>169</v>
      </c>
      <c r="K7" s="67" t="s">
        <v>168</v>
      </c>
      <c r="L7" s="67" t="s">
        <v>169</v>
      </c>
      <c r="M7" s="67" t="s">
        <v>168</v>
      </c>
      <c r="N7" s="67" t="s">
        <v>169</v>
      </c>
      <c r="O7" s="152" t="s">
        <v>168</v>
      </c>
      <c r="P7" s="152" t="s">
        <v>169</v>
      </c>
      <c r="Q7" s="152" t="s">
        <v>168</v>
      </c>
      <c r="R7" s="152" t="s">
        <v>169</v>
      </c>
      <c r="S7" s="152" t="s">
        <v>168</v>
      </c>
      <c r="T7" s="190" t="s">
        <v>169</v>
      </c>
    </row>
    <row r="8" spans="2:20" ht="18" thickBot="1" x14ac:dyDescent="0.5">
      <c r="B8" s="66" t="s">
        <v>170</v>
      </c>
      <c r="C8" s="142">
        <v>37</v>
      </c>
      <c r="D8" s="143">
        <v>0.68500000000000005</v>
      </c>
      <c r="E8" s="142">
        <v>17</v>
      </c>
      <c r="F8" s="143">
        <v>0.315</v>
      </c>
      <c r="G8" s="142">
        <v>54</v>
      </c>
      <c r="H8" s="143">
        <v>0.03</v>
      </c>
      <c r="I8" s="142">
        <v>15</v>
      </c>
      <c r="J8" s="143">
        <v>0.53600000000000003</v>
      </c>
      <c r="K8" s="142">
        <v>13</v>
      </c>
      <c r="L8" s="143">
        <v>0.46400000000000002</v>
      </c>
      <c r="M8" s="142">
        <v>28</v>
      </c>
      <c r="N8" s="143">
        <v>1.4999999999999999E-2</v>
      </c>
      <c r="O8" s="186">
        <v>16</v>
      </c>
      <c r="P8" s="181">
        <v>0.64</v>
      </c>
      <c r="Q8" s="186">
        <v>9</v>
      </c>
      <c r="R8" s="181">
        <v>0.36</v>
      </c>
      <c r="S8" s="186">
        <v>25</v>
      </c>
      <c r="T8" s="181">
        <v>1.2999999999999999E-2</v>
      </c>
    </row>
    <row r="9" spans="2:20" ht="18" thickBot="1" x14ac:dyDescent="0.5">
      <c r="B9" s="66" t="s">
        <v>171</v>
      </c>
      <c r="C9" s="70">
        <v>27</v>
      </c>
      <c r="D9" s="143">
        <v>0.56299999999999994</v>
      </c>
      <c r="E9" s="70">
        <v>21</v>
      </c>
      <c r="F9" s="143">
        <v>0.438</v>
      </c>
      <c r="G9" s="70">
        <v>48</v>
      </c>
      <c r="H9" s="143">
        <v>2.7E-2</v>
      </c>
      <c r="I9" s="70">
        <v>37</v>
      </c>
      <c r="J9" s="143">
        <v>0.55200000000000005</v>
      </c>
      <c r="K9" s="70">
        <v>30</v>
      </c>
      <c r="L9" s="143">
        <v>0.44800000000000001</v>
      </c>
      <c r="M9" s="70">
        <v>67</v>
      </c>
      <c r="N9" s="143">
        <v>3.5999999999999997E-2</v>
      </c>
      <c r="O9" s="180">
        <v>33</v>
      </c>
      <c r="P9" s="181">
        <v>0.48499999999999999</v>
      </c>
      <c r="Q9" s="180">
        <v>35</v>
      </c>
      <c r="R9" s="181">
        <v>0.51500000000000001</v>
      </c>
      <c r="S9" s="180">
        <v>68</v>
      </c>
      <c r="T9" s="181">
        <v>3.5000000000000003E-2</v>
      </c>
    </row>
    <row r="10" spans="2:20" ht="18" thickBot="1" x14ac:dyDescent="0.5">
      <c r="B10" s="66" t="s">
        <v>172</v>
      </c>
      <c r="C10" s="70">
        <v>0</v>
      </c>
      <c r="D10" s="143">
        <v>0</v>
      </c>
      <c r="E10" s="70">
        <v>4</v>
      </c>
      <c r="F10" s="143">
        <v>1</v>
      </c>
      <c r="G10" s="70">
        <v>4</v>
      </c>
      <c r="H10" s="143">
        <v>2E-3</v>
      </c>
      <c r="I10" s="70">
        <v>0</v>
      </c>
      <c r="J10" s="143">
        <v>0</v>
      </c>
      <c r="K10" s="70">
        <v>0</v>
      </c>
      <c r="L10" s="143">
        <v>0</v>
      </c>
      <c r="M10" s="70">
        <v>0</v>
      </c>
      <c r="N10" s="143">
        <v>0</v>
      </c>
      <c r="O10" s="180">
        <v>0</v>
      </c>
      <c r="P10" s="181">
        <v>0</v>
      </c>
      <c r="Q10" s="180">
        <v>5</v>
      </c>
      <c r="R10" s="181">
        <v>1</v>
      </c>
      <c r="S10" s="180">
        <v>5</v>
      </c>
      <c r="T10" s="181">
        <v>3.0000000000000001E-3</v>
      </c>
    </row>
    <row r="11" spans="2:20" ht="18" thickBot="1" x14ac:dyDescent="0.5">
      <c r="B11" s="66" t="s">
        <v>173</v>
      </c>
      <c r="C11" s="70">
        <v>921</v>
      </c>
      <c r="D11" s="143">
        <v>0.65</v>
      </c>
      <c r="E11" s="70">
        <v>497</v>
      </c>
      <c r="F11" s="143">
        <v>0.35</v>
      </c>
      <c r="G11" s="70">
        <v>1418</v>
      </c>
      <c r="H11" s="143">
        <v>0.79100000000000004</v>
      </c>
      <c r="I11" s="70">
        <v>968</v>
      </c>
      <c r="J11" s="143">
        <v>0.63100000000000001</v>
      </c>
      <c r="K11" s="70">
        <v>566</v>
      </c>
      <c r="L11" s="143">
        <v>0.36899999999999999</v>
      </c>
      <c r="M11" s="70">
        <v>1535</v>
      </c>
      <c r="N11" s="143">
        <v>0.82399999999999995</v>
      </c>
      <c r="O11" s="180">
        <v>969</v>
      </c>
      <c r="P11" s="181">
        <v>0.60399999999999998</v>
      </c>
      <c r="Q11" s="180">
        <v>633</v>
      </c>
      <c r="R11" s="181">
        <v>0.39500000000000002</v>
      </c>
      <c r="S11" s="180">
        <v>1603</v>
      </c>
      <c r="T11" s="181">
        <v>0.83299999999999996</v>
      </c>
    </row>
    <row r="12" spans="2:20" ht="18" thickBot="1" x14ac:dyDescent="0.5">
      <c r="B12" s="66" t="s">
        <v>174</v>
      </c>
      <c r="C12" s="70">
        <v>9</v>
      </c>
      <c r="D12" s="143">
        <v>9.8000000000000004E-2</v>
      </c>
      <c r="E12" s="70">
        <v>83</v>
      </c>
      <c r="F12" s="143">
        <v>0.90200000000000002</v>
      </c>
      <c r="G12" s="70">
        <v>92</v>
      </c>
      <c r="H12" s="143">
        <v>5.0999999999999997E-2</v>
      </c>
      <c r="I12" s="70">
        <v>9</v>
      </c>
      <c r="J12" s="143">
        <v>9.1999999999999998E-2</v>
      </c>
      <c r="K12" s="70">
        <v>89</v>
      </c>
      <c r="L12" s="143">
        <v>0.90800000000000003</v>
      </c>
      <c r="M12" s="70">
        <v>98</v>
      </c>
      <c r="N12" s="143">
        <v>5.2999999999999999E-2</v>
      </c>
      <c r="O12" s="180">
        <v>10</v>
      </c>
      <c r="P12" s="181">
        <v>0.109</v>
      </c>
      <c r="Q12" s="180">
        <v>82</v>
      </c>
      <c r="R12" s="181">
        <v>0.89100000000000001</v>
      </c>
      <c r="S12" s="180">
        <v>92</v>
      </c>
      <c r="T12" s="181">
        <v>4.8000000000000001E-2</v>
      </c>
    </row>
    <row r="13" spans="2:20" ht="18" thickBot="1" x14ac:dyDescent="0.5">
      <c r="B13" s="75" t="s">
        <v>175</v>
      </c>
      <c r="C13" s="70">
        <v>110</v>
      </c>
      <c r="D13" s="143">
        <v>0.621</v>
      </c>
      <c r="E13" s="70">
        <v>67</v>
      </c>
      <c r="F13" s="143">
        <v>0.379</v>
      </c>
      <c r="G13" s="70">
        <v>177</v>
      </c>
      <c r="H13" s="143">
        <v>9.9000000000000005E-2</v>
      </c>
      <c r="I13" s="70" t="s">
        <v>176</v>
      </c>
      <c r="J13" s="143" t="s">
        <v>176</v>
      </c>
      <c r="K13" s="70" t="s">
        <v>176</v>
      </c>
      <c r="L13" s="143" t="s">
        <v>176</v>
      </c>
      <c r="M13" s="70">
        <v>134</v>
      </c>
      <c r="N13" s="143">
        <v>7.1999999999999995E-2</v>
      </c>
      <c r="O13" s="180" t="s">
        <v>176</v>
      </c>
      <c r="P13" s="181" t="s">
        <v>176</v>
      </c>
      <c r="Q13" s="180" t="s">
        <v>176</v>
      </c>
      <c r="R13" s="181" t="s">
        <v>176</v>
      </c>
      <c r="S13" s="180">
        <v>132</v>
      </c>
      <c r="T13" s="181">
        <v>6.9000000000000006E-2</v>
      </c>
    </row>
    <row r="14" spans="2:20" ht="18" thickBot="1" x14ac:dyDescent="0.5">
      <c r="B14" s="76" t="s">
        <v>26</v>
      </c>
      <c r="C14" s="77">
        <v>1104</v>
      </c>
      <c r="D14" s="144">
        <v>0.61599999999999999</v>
      </c>
      <c r="E14" s="77">
        <v>689</v>
      </c>
      <c r="F14" s="144">
        <v>0.38400000000000001</v>
      </c>
      <c r="G14" s="77">
        <v>1793</v>
      </c>
      <c r="H14" s="144">
        <v>1</v>
      </c>
      <c r="I14" s="77">
        <v>1089</v>
      </c>
      <c r="J14" s="144">
        <v>0.58499999999999996</v>
      </c>
      <c r="K14" s="77">
        <v>727</v>
      </c>
      <c r="L14" s="144">
        <v>0.39</v>
      </c>
      <c r="M14" s="77">
        <v>1862</v>
      </c>
      <c r="N14" s="144">
        <v>1</v>
      </c>
      <c r="O14" s="184">
        <v>1094</v>
      </c>
      <c r="P14" s="183">
        <v>0.56799999999999995</v>
      </c>
      <c r="Q14" s="184">
        <v>807</v>
      </c>
      <c r="R14" s="183">
        <v>0.41899999999999998</v>
      </c>
      <c r="S14" s="184">
        <v>1925</v>
      </c>
      <c r="T14" s="183">
        <v>1</v>
      </c>
    </row>
    <row r="15" spans="2:20" x14ac:dyDescent="0.45">
      <c r="B15" s="62"/>
    </row>
    <row r="16" spans="2:20" ht="15.6" customHeight="1" x14ac:dyDescent="0.45">
      <c r="B16" s="107" t="s">
        <v>302</v>
      </c>
    </row>
    <row r="17" spans="2:20" x14ac:dyDescent="0.45">
      <c r="B17" s="2" t="s">
        <v>301</v>
      </c>
    </row>
    <row r="21" spans="2:20" ht="18" thickBot="1" x14ac:dyDescent="0.5">
      <c r="B21" s="139" t="s">
        <v>271</v>
      </c>
    </row>
    <row r="22" spans="2:20" ht="18.600000000000001" thickTop="1" thickBot="1" x14ac:dyDescent="0.5">
      <c r="B22" s="193"/>
      <c r="C22" s="222" t="s">
        <v>82</v>
      </c>
      <c r="D22" s="241"/>
      <c r="E22" s="241"/>
      <c r="F22" s="241"/>
      <c r="G22" s="241"/>
      <c r="H22" s="225"/>
      <c r="I22" s="222" t="s">
        <v>83</v>
      </c>
      <c r="J22" s="241"/>
      <c r="K22" s="241"/>
      <c r="L22" s="241"/>
      <c r="M22" s="241"/>
      <c r="N22" s="225"/>
      <c r="O22" s="250" t="s">
        <v>84</v>
      </c>
      <c r="P22" s="251"/>
      <c r="Q22" s="251"/>
      <c r="R22" s="251"/>
      <c r="S22" s="251"/>
      <c r="T22" s="252"/>
    </row>
    <row r="23" spans="2:20" ht="18" thickBot="1" x14ac:dyDescent="0.5">
      <c r="B23" s="159"/>
      <c r="C23" s="246" t="s">
        <v>166</v>
      </c>
      <c r="D23" s="247"/>
      <c r="E23" s="246" t="s">
        <v>167</v>
      </c>
      <c r="F23" s="247"/>
      <c r="G23" s="246" t="s">
        <v>26</v>
      </c>
      <c r="H23" s="247"/>
      <c r="I23" s="246" t="s">
        <v>166</v>
      </c>
      <c r="J23" s="255"/>
      <c r="K23" s="256" t="s">
        <v>167</v>
      </c>
      <c r="L23" s="255"/>
      <c r="M23" s="256" t="s">
        <v>26</v>
      </c>
      <c r="N23" s="247"/>
      <c r="O23" s="253" t="s">
        <v>166</v>
      </c>
      <c r="P23" s="254"/>
      <c r="Q23" s="253" t="s">
        <v>167</v>
      </c>
      <c r="R23" s="254"/>
      <c r="S23" s="253" t="s">
        <v>26</v>
      </c>
      <c r="T23" s="254"/>
    </row>
    <row r="24" spans="2:20" ht="18" thickBot="1" x14ac:dyDescent="0.5">
      <c r="B24" s="66"/>
      <c r="C24" s="67" t="s">
        <v>168</v>
      </c>
      <c r="D24" s="67" t="s">
        <v>169</v>
      </c>
      <c r="E24" s="67" t="s">
        <v>168</v>
      </c>
      <c r="F24" s="67" t="s">
        <v>169</v>
      </c>
      <c r="G24" s="67" t="s">
        <v>168</v>
      </c>
      <c r="H24" s="67" t="s">
        <v>169</v>
      </c>
      <c r="I24" s="67" t="s">
        <v>168</v>
      </c>
      <c r="J24" s="67" t="s">
        <v>169</v>
      </c>
      <c r="K24" s="67" t="s">
        <v>168</v>
      </c>
      <c r="L24" s="67" t="s">
        <v>169</v>
      </c>
      <c r="M24" s="67" t="s">
        <v>168</v>
      </c>
      <c r="N24" s="67" t="s">
        <v>169</v>
      </c>
      <c r="O24" s="179" t="s">
        <v>168</v>
      </c>
      <c r="P24" s="152" t="s">
        <v>169</v>
      </c>
      <c r="Q24" s="152" t="s">
        <v>168</v>
      </c>
      <c r="R24" s="152" t="s">
        <v>169</v>
      </c>
      <c r="S24" s="152" t="s">
        <v>168</v>
      </c>
      <c r="T24" s="152" t="s">
        <v>169</v>
      </c>
    </row>
    <row r="25" spans="2:20" ht="18" thickBot="1" x14ac:dyDescent="0.5">
      <c r="B25" s="66" t="s">
        <v>177</v>
      </c>
      <c r="C25" s="142">
        <v>514</v>
      </c>
      <c r="D25" s="143">
        <v>0.57699999999999996</v>
      </c>
      <c r="E25" s="142">
        <v>376</v>
      </c>
      <c r="F25" s="143">
        <v>0.42299999999999999</v>
      </c>
      <c r="G25" s="142">
        <v>890</v>
      </c>
      <c r="H25" s="143">
        <v>0.496</v>
      </c>
      <c r="I25" s="142">
        <v>491</v>
      </c>
      <c r="J25" s="143">
        <v>0.55100000000000005</v>
      </c>
      <c r="K25" s="142">
        <v>380</v>
      </c>
      <c r="L25" s="143">
        <v>0.42599999999999999</v>
      </c>
      <c r="M25" s="142">
        <v>891</v>
      </c>
      <c r="N25" s="143">
        <v>0.47899999999999998</v>
      </c>
      <c r="O25" s="186">
        <v>502</v>
      </c>
      <c r="P25" s="181">
        <v>0.52700000000000002</v>
      </c>
      <c r="Q25" s="186">
        <v>439</v>
      </c>
      <c r="R25" s="181">
        <v>0.46100000000000002</v>
      </c>
      <c r="S25" s="180">
        <v>953</v>
      </c>
      <c r="T25" s="181">
        <v>0.495</v>
      </c>
    </row>
    <row r="26" spans="2:20" ht="18" thickBot="1" x14ac:dyDescent="0.5">
      <c r="B26" s="66" t="s">
        <v>178</v>
      </c>
      <c r="C26" s="79">
        <v>271</v>
      </c>
      <c r="D26" s="145">
        <v>0.67</v>
      </c>
      <c r="E26" s="79">
        <v>134</v>
      </c>
      <c r="F26" s="145">
        <v>0.33</v>
      </c>
      <c r="G26" s="79">
        <v>405</v>
      </c>
      <c r="H26" s="145">
        <v>0.22600000000000001</v>
      </c>
      <c r="I26" s="79">
        <v>295</v>
      </c>
      <c r="J26" s="145">
        <v>0.64800000000000002</v>
      </c>
      <c r="K26" s="79">
        <v>158</v>
      </c>
      <c r="L26" s="145">
        <v>0.34699999999999998</v>
      </c>
      <c r="M26" s="79">
        <v>455</v>
      </c>
      <c r="N26" s="145">
        <v>0.24399999999999999</v>
      </c>
      <c r="O26" s="148">
        <v>291</v>
      </c>
      <c r="P26" s="187">
        <v>0.64</v>
      </c>
      <c r="Q26" s="148">
        <v>163</v>
      </c>
      <c r="R26" s="187">
        <v>0.35799999999999998</v>
      </c>
      <c r="S26" s="180">
        <v>455</v>
      </c>
      <c r="T26" s="187">
        <v>0.23599999999999999</v>
      </c>
    </row>
    <row r="27" spans="2:20" ht="18" thickBot="1" x14ac:dyDescent="0.5">
      <c r="B27" s="66" t="s">
        <v>179</v>
      </c>
      <c r="C27" s="79">
        <v>173</v>
      </c>
      <c r="D27" s="145">
        <v>0.625</v>
      </c>
      <c r="E27" s="79">
        <v>103</v>
      </c>
      <c r="F27" s="145">
        <v>0.375</v>
      </c>
      <c r="G27" s="79">
        <v>276</v>
      </c>
      <c r="H27" s="145">
        <v>0.154</v>
      </c>
      <c r="I27" s="79">
        <v>172</v>
      </c>
      <c r="J27" s="145">
        <v>0.59099999999999997</v>
      </c>
      <c r="K27" s="79">
        <v>117</v>
      </c>
      <c r="L27" s="145">
        <v>0.40200000000000002</v>
      </c>
      <c r="M27" s="79">
        <v>291</v>
      </c>
      <c r="N27" s="145">
        <v>0.156</v>
      </c>
      <c r="O27" s="148">
        <v>177</v>
      </c>
      <c r="P27" s="187">
        <v>0.57999999999999996</v>
      </c>
      <c r="Q27" s="148">
        <v>125</v>
      </c>
      <c r="R27" s="187">
        <v>0.41</v>
      </c>
      <c r="S27" s="180">
        <v>305</v>
      </c>
      <c r="T27" s="187">
        <v>0.158</v>
      </c>
    </row>
    <row r="28" spans="2:20" ht="18" thickBot="1" x14ac:dyDescent="0.5">
      <c r="B28" s="66" t="s">
        <v>180</v>
      </c>
      <c r="C28" s="79">
        <v>146</v>
      </c>
      <c r="D28" s="145">
        <v>0.65800000000000003</v>
      </c>
      <c r="E28" s="79">
        <v>76</v>
      </c>
      <c r="F28" s="145">
        <v>0.34200000000000003</v>
      </c>
      <c r="G28" s="79">
        <v>222</v>
      </c>
      <c r="H28" s="145">
        <v>0.124</v>
      </c>
      <c r="I28" s="79">
        <v>124</v>
      </c>
      <c r="J28" s="145">
        <v>0.59</v>
      </c>
      <c r="K28" s="79">
        <v>64</v>
      </c>
      <c r="L28" s="145">
        <v>0.30499999999999999</v>
      </c>
      <c r="M28" s="79">
        <v>210</v>
      </c>
      <c r="N28" s="145">
        <v>0.113</v>
      </c>
      <c r="O28" s="188">
        <v>116</v>
      </c>
      <c r="P28" s="187">
        <v>0.58599999999999997</v>
      </c>
      <c r="Q28" s="148">
        <v>74</v>
      </c>
      <c r="R28" s="187">
        <v>0.374</v>
      </c>
      <c r="S28" s="180">
        <v>198</v>
      </c>
      <c r="T28" s="187">
        <v>0.10299999999999999</v>
      </c>
    </row>
    <row r="29" spans="2:20" ht="18" thickBot="1" x14ac:dyDescent="0.5">
      <c r="B29" s="66" t="s">
        <v>181</v>
      </c>
      <c r="C29" s="79" t="s">
        <v>176</v>
      </c>
      <c r="D29" s="79" t="s">
        <v>176</v>
      </c>
      <c r="E29" s="79" t="s">
        <v>176</v>
      </c>
      <c r="F29" s="79" t="s">
        <v>176</v>
      </c>
      <c r="G29" s="79" t="s">
        <v>176</v>
      </c>
      <c r="H29" s="79" t="s">
        <v>176</v>
      </c>
      <c r="I29" s="79">
        <v>7</v>
      </c>
      <c r="J29" s="145">
        <v>0.46700000000000003</v>
      </c>
      <c r="K29" s="79">
        <v>8</v>
      </c>
      <c r="L29" s="145">
        <v>0.53300000000000003</v>
      </c>
      <c r="M29" s="79">
        <v>15</v>
      </c>
      <c r="N29" s="145">
        <v>8.0000000000000002E-3</v>
      </c>
      <c r="O29" s="148">
        <v>8</v>
      </c>
      <c r="P29" s="187">
        <v>0.57099999999999995</v>
      </c>
      <c r="Q29" s="148">
        <v>6</v>
      </c>
      <c r="R29" s="187">
        <v>0.42899999999999999</v>
      </c>
      <c r="S29" s="180">
        <v>14</v>
      </c>
      <c r="T29" s="187">
        <v>7.0000000000000001E-3</v>
      </c>
    </row>
    <row r="30" spans="2:20" ht="18" thickBot="1" x14ac:dyDescent="0.5">
      <c r="B30" s="76" t="s">
        <v>26</v>
      </c>
      <c r="C30" s="80">
        <v>1104</v>
      </c>
      <c r="D30" s="146">
        <v>0.61599999999999999</v>
      </c>
      <c r="E30" s="80">
        <v>689</v>
      </c>
      <c r="F30" s="146">
        <v>0.38400000000000001</v>
      </c>
      <c r="G30" s="80">
        <v>1793</v>
      </c>
      <c r="H30" s="146">
        <v>1</v>
      </c>
      <c r="I30" s="80">
        <v>1089</v>
      </c>
      <c r="J30" s="146">
        <v>0.58499999999999996</v>
      </c>
      <c r="K30" s="80">
        <v>727</v>
      </c>
      <c r="L30" s="146">
        <v>0.39</v>
      </c>
      <c r="M30" s="80">
        <v>1862</v>
      </c>
      <c r="N30" s="146">
        <v>1</v>
      </c>
      <c r="O30" s="189">
        <v>1094</v>
      </c>
      <c r="P30" s="185">
        <v>0.56799999999999995</v>
      </c>
      <c r="Q30" s="189">
        <v>807</v>
      </c>
      <c r="R30" s="185">
        <v>0.41899999999999998</v>
      </c>
      <c r="S30" s="184">
        <v>1925</v>
      </c>
      <c r="T30" s="185">
        <v>1</v>
      </c>
    </row>
    <row r="32" spans="2:20" x14ac:dyDescent="0.45">
      <c r="B32" s="107" t="s">
        <v>302</v>
      </c>
    </row>
    <row r="33" spans="2:20" x14ac:dyDescent="0.45">
      <c r="B33" s="2" t="s">
        <v>318</v>
      </c>
    </row>
    <row r="37" spans="2:20" ht="18" thickBot="1" x14ac:dyDescent="0.5">
      <c r="B37" s="139" t="s">
        <v>183</v>
      </c>
    </row>
    <row r="38" spans="2:20" ht="18.600000000000001" thickTop="1" thickBot="1" x14ac:dyDescent="0.5">
      <c r="B38" s="193"/>
      <c r="C38" s="222" t="s">
        <v>82</v>
      </c>
      <c r="D38" s="241"/>
      <c r="E38" s="241"/>
      <c r="F38" s="241"/>
      <c r="G38" s="241"/>
      <c r="H38" s="225"/>
      <c r="I38" s="222" t="s">
        <v>83</v>
      </c>
      <c r="J38" s="241"/>
      <c r="K38" s="241"/>
      <c r="L38" s="241"/>
      <c r="M38" s="241"/>
      <c r="N38" s="225"/>
      <c r="O38" s="250" t="s">
        <v>84</v>
      </c>
      <c r="P38" s="251"/>
      <c r="Q38" s="251"/>
      <c r="R38" s="251"/>
      <c r="S38" s="251"/>
      <c r="T38" s="252"/>
    </row>
    <row r="39" spans="2:20" ht="18" thickBot="1" x14ac:dyDescent="0.5">
      <c r="B39" s="159"/>
      <c r="C39" s="246" t="s">
        <v>166</v>
      </c>
      <c r="D39" s="247"/>
      <c r="E39" s="246" t="s">
        <v>167</v>
      </c>
      <c r="F39" s="247"/>
      <c r="G39" s="246" t="s">
        <v>26</v>
      </c>
      <c r="H39" s="247"/>
      <c r="I39" s="246" t="s">
        <v>166</v>
      </c>
      <c r="J39" s="247"/>
      <c r="K39" s="246" t="s">
        <v>167</v>
      </c>
      <c r="L39" s="247"/>
      <c r="M39" s="246" t="s">
        <v>26</v>
      </c>
      <c r="N39" s="247"/>
      <c r="O39" s="253" t="s">
        <v>166</v>
      </c>
      <c r="P39" s="254"/>
      <c r="Q39" s="253" t="s">
        <v>167</v>
      </c>
      <c r="R39" s="254"/>
      <c r="S39" s="253" t="s">
        <v>26</v>
      </c>
      <c r="T39" s="254"/>
    </row>
    <row r="40" spans="2:20" ht="18" thickBot="1" x14ac:dyDescent="0.5">
      <c r="B40" s="66"/>
      <c r="C40" s="67" t="s">
        <v>168</v>
      </c>
      <c r="D40" s="67" t="s">
        <v>169</v>
      </c>
      <c r="E40" s="67" t="s">
        <v>168</v>
      </c>
      <c r="F40" s="67" t="s">
        <v>169</v>
      </c>
      <c r="G40" s="67" t="s">
        <v>168</v>
      </c>
      <c r="H40" s="67" t="s">
        <v>169</v>
      </c>
      <c r="I40" s="67" t="s">
        <v>168</v>
      </c>
      <c r="J40" s="67" t="s">
        <v>169</v>
      </c>
      <c r="K40" s="67" t="s">
        <v>168</v>
      </c>
      <c r="L40" s="67" t="s">
        <v>169</v>
      </c>
      <c r="M40" s="67" t="s">
        <v>168</v>
      </c>
      <c r="N40" s="67" t="s">
        <v>169</v>
      </c>
      <c r="O40" s="179" t="s">
        <v>168</v>
      </c>
      <c r="P40" s="152" t="s">
        <v>169</v>
      </c>
      <c r="Q40" s="152" t="s">
        <v>168</v>
      </c>
      <c r="R40" s="152" t="s">
        <v>169</v>
      </c>
      <c r="S40" s="152" t="s">
        <v>168</v>
      </c>
      <c r="T40" s="152" t="s">
        <v>169</v>
      </c>
    </row>
    <row r="41" spans="2:20" ht="18" thickBot="1" x14ac:dyDescent="0.5">
      <c r="B41" s="66" t="s">
        <v>184</v>
      </c>
      <c r="C41" s="70">
        <v>1</v>
      </c>
      <c r="D41" s="143">
        <v>1</v>
      </c>
      <c r="E41" s="70">
        <v>0</v>
      </c>
      <c r="F41" s="143">
        <v>0</v>
      </c>
      <c r="G41" s="70">
        <v>1</v>
      </c>
      <c r="H41" s="143">
        <v>1E-3</v>
      </c>
      <c r="I41" s="70">
        <v>1</v>
      </c>
      <c r="J41" s="143">
        <v>1E-3</v>
      </c>
      <c r="K41" s="70">
        <v>0</v>
      </c>
      <c r="L41" s="143">
        <v>0</v>
      </c>
      <c r="M41" s="70">
        <v>1</v>
      </c>
      <c r="N41" s="143">
        <v>1E-3</v>
      </c>
      <c r="O41" s="180">
        <v>1</v>
      </c>
      <c r="P41" s="181">
        <v>1E-3</v>
      </c>
      <c r="Q41" s="180">
        <v>0</v>
      </c>
      <c r="R41" s="181">
        <v>0</v>
      </c>
      <c r="S41" s="180">
        <v>1</v>
      </c>
      <c r="T41" s="181">
        <v>1E-3</v>
      </c>
    </row>
    <row r="42" spans="2:20" ht="18" thickBot="1" x14ac:dyDescent="0.5">
      <c r="B42" s="66" t="s">
        <v>185</v>
      </c>
      <c r="C42" s="70">
        <v>3</v>
      </c>
      <c r="D42" s="143">
        <v>0.42899999999999999</v>
      </c>
      <c r="E42" s="70">
        <v>4</v>
      </c>
      <c r="F42" s="143">
        <v>0.57099999999999995</v>
      </c>
      <c r="G42" s="70">
        <v>7</v>
      </c>
      <c r="H42" s="143">
        <v>4.0000000000000001E-3</v>
      </c>
      <c r="I42" s="70">
        <v>4</v>
      </c>
      <c r="J42" s="143">
        <v>4.0000000000000001E-3</v>
      </c>
      <c r="K42" s="70">
        <v>5</v>
      </c>
      <c r="L42" s="143">
        <v>7.0000000000000001E-3</v>
      </c>
      <c r="M42" s="70">
        <v>9</v>
      </c>
      <c r="N42" s="143">
        <v>5.0000000000000001E-3</v>
      </c>
      <c r="O42" s="180">
        <v>4</v>
      </c>
      <c r="P42" s="181">
        <v>4.0000000000000001E-3</v>
      </c>
      <c r="Q42" s="180">
        <v>5</v>
      </c>
      <c r="R42" s="181">
        <v>7.0000000000000001E-3</v>
      </c>
      <c r="S42" s="180">
        <v>9</v>
      </c>
      <c r="T42" s="181">
        <v>5.0000000000000001E-3</v>
      </c>
    </row>
    <row r="43" spans="2:20" ht="18" thickBot="1" x14ac:dyDescent="0.5">
      <c r="B43" s="66" t="s">
        <v>186</v>
      </c>
      <c r="C43" s="70">
        <v>30</v>
      </c>
      <c r="D43" s="143">
        <v>0.68200000000000005</v>
      </c>
      <c r="E43" s="70">
        <v>14</v>
      </c>
      <c r="F43" s="143">
        <v>0.318</v>
      </c>
      <c r="G43" s="70">
        <v>44</v>
      </c>
      <c r="H43" s="143">
        <v>2.7E-2</v>
      </c>
      <c r="I43" s="70">
        <v>30</v>
      </c>
      <c r="J43" s="143">
        <v>2.9000000000000001E-2</v>
      </c>
      <c r="K43" s="70">
        <v>17</v>
      </c>
      <c r="L43" s="143">
        <v>2.4E-2</v>
      </c>
      <c r="M43" s="70">
        <v>47</v>
      </c>
      <c r="N43" s="143">
        <v>2.7E-2</v>
      </c>
      <c r="O43" s="180">
        <v>27</v>
      </c>
      <c r="P43" s="181">
        <v>2.5999999999999999E-2</v>
      </c>
      <c r="Q43" s="180">
        <v>17</v>
      </c>
      <c r="R43" s="181">
        <v>2.1999999999999999E-2</v>
      </c>
      <c r="S43" s="180">
        <v>44</v>
      </c>
      <c r="T43" s="181">
        <v>2.5000000000000001E-2</v>
      </c>
    </row>
    <row r="44" spans="2:20" ht="18" thickBot="1" x14ac:dyDescent="0.5">
      <c r="B44" s="66" t="s">
        <v>187</v>
      </c>
      <c r="C44" s="70">
        <v>210</v>
      </c>
      <c r="D44" s="143">
        <v>0.67700000000000005</v>
      </c>
      <c r="E44" s="70">
        <v>100</v>
      </c>
      <c r="F44" s="143">
        <v>0.32300000000000001</v>
      </c>
      <c r="G44" s="70">
        <v>310</v>
      </c>
      <c r="H44" s="143">
        <v>0.192</v>
      </c>
      <c r="I44" s="70">
        <v>207</v>
      </c>
      <c r="J44" s="143">
        <v>0.20100000000000001</v>
      </c>
      <c r="K44" s="70">
        <v>120</v>
      </c>
      <c r="L44" s="143">
        <v>0.17199999999999999</v>
      </c>
      <c r="M44" s="70">
        <v>327</v>
      </c>
      <c r="N44" s="143">
        <v>0.189</v>
      </c>
      <c r="O44" s="180">
        <v>231</v>
      </c>
      <c r="P44" s="181">
        <v>0.22500000000000001</v>
      </c>
      <c r="Q44" s="180">
        <v>130</v>
      </c>
      <c r="R44" s="181">
        <v>0.17</v>
      </c>
      <c r="S44" s="180">
        <v>361</v>
      </c>
      <c r="T44" s="181">
        <v>0.20100000000000001</v>
      </c>
    </row>
    <row r="45" spans="2:20" ht="18" thickBot="1" x14ac:dyDescent="0.5">
      <c r="B45" s="66" t="s">
        <v>188</v>
      </c>
      <c r="C45" s="70">
        <v>334</v>
      </c>
      <c r="D45" s="143">
        <v>0.65600000000000003</v>
      </c>
      <c r="E45" s="70">
        <v>175</v>
      </c>
      <c r="F45" s="143">
        <v>0.34399999999999997</v>
      </c>
      <c r="G45" s="70">
        <v>509</v>
      </c>
      <c r="H45" s="143">
        <v>0.315</v>
      </c>
      <c r="I45" s="70">
        <v>362</v>
      </c>
      <c r="J45" s="143">
        <v>0.35199999999999998</v>
      </c>
      <c r="K45" s="70">
        <v>179</v>
      </c>
      <c r="L45" s="143">
        <v>0.25600000000000001</v>
      </c>
      <c r="M45" s="70">
        <v>541</v>
      </c>
      <c r="N45" s="143">
        <v>0.313</v>
      </c>
      <c r="O45" s="180">
        <v>378</v>
      </c>
      <c r="P45" s="181">
        <v>0.36799999999999999</v>
      </c>
      <c r="Q45" s="180">
        <v>213</v>
      </c>
      <c r="R45" s="181">
        <v>0.27900000000000003</v>
      </c>
      <c r="S45" s="180">
        <v>591</v>
      </c>
      <c r="T45" s="181">
        <v>0.33</v>
      </c>
    </row>
    <row r="46" spans="2:20" ht="18" thickBot="1" x14ac:dyDescent="0.5">
      <c r="B46" s="66" t="s">
        <v>189</v>
      </c>
      <c r="C46" s="70">
        <v>176</v>
      </c>
      <c r="D46" s="143">
        <v>0.60699999999999998</v>
      </c>
      <c r="E46" s="70">
        <v>114</v>
      </c>
      <c r="F46" s="143">
        <v>0.39300000000000002</v>
      </c>
      <c r="G46" s="70">
        <v>290</v>
      </c>
      <c r="H46" s="143">
        <v>0.17899999999999999</v>
      </c>
      <c r="I46" s="70">
        <v>188</v>
      </c>
      <c r="J46" s="143">
        <v>0.183</v>
      </c>
      <c r="K46" s="70">
        <v>128</v>
      </c>
      <c r="L46" s="143">
        <v>0.183</v>
      </c>
      <c r="M46" s="70">
        <v>316</v>
      </c>
      <c r="N46" s="143">
        <v>0.183</v>
      </c>
      <c r="O46" s="180">
        <v>158</v>
      </c>
      <c r="P46" s="181">
        <v>0.154</v>
      </c>
      <c r="Q46" s="180">
        <v>172</v>
      </c>
      <c r="R46" s="181">
        <v>0.22500000000000001</v>
      </c>
      <c r="S46" s="180">
        <v>330</v>
      </c>
      <c r="T46" s="181">
        <v>0.184</v>
      </c>
    </row>
    <row r="47" spans="2:20" ht="18" thickBot="1" x14ac:dyDescent="0.5">
      <c r="B47" s="66" t="s">
        <v>190</v>
      </c>
      <c r="C47" s="70">
        <v>240</v>
      </c>
      <c r="D47" s="143">
        <v>0.52700000000000002</v>
      </c>
      <c r="E47" s="70">
        <v>215</v>
      </c>
      <c r="F47" s="143">
        <v>0.47299999999999998</v>
      </c>
      <c r="G47" s="70">
        <v>455</v>
      </c>
      <c r="H47" s="143">
        <v>0.28199999999999997</v>
      </c>
      <c r="I47" s="70">
        <v>237</v>
      </c>
      <c r="J47" s="143">
        <v>0.23</v>
      </c>
      <c r="K47" s="70">
        <v>249</v>
      </c>
      <c r="L47" s="143">
        <v>0.35699999999999998</v>
      </c>
      <c r="M47" s="70">
        <v>487</v>
      </c>
      <c r="N47" s="143">
        <v>0.28199999999999997</v>
      </c>
      <c r="O47" s="180">
        <v>229</v>
      </c>
      <c r="P47" s="181">
        <v>0.223</v>
      </c>
      <c r="Q47" s="180">
        <v>227</v>
      </c>
      <c r="R47" s="181">
        <v>0.29699999999999999</v>
      </c>
      <c r="S47" s="180">
        <v>457</v>
      </c>
      <c r="T47" s="181">
        <v>0.255</v>
      </c>
    </row>
    <row r="48" spans="2:20" ht="18" thickBot="1" x14ac:dyDescent="0.5">
      <c r="B48" s="76" t="s">
        <v>26</v>
      </c>
      <c r="C48" s="77">
        <v>994</v>
      </c>
      <c r="D48" s="146">
        <v>0.61499999999999999</v>
      </c>
      <c r="E48" s="77">
        <v>622</v>
      </c>
      <c r="F48" s="146">
        <v>0.38500000000000001</v>
      </c>
      <c r="G48" s="77">
        <v>1616</v>
      </c>
      <c r="H48" s="146">
        <v>1</v>
      </c>
      <c r="I48" s="77">
        <v>1029</v>
      </c>
      <c r="J48" s="146">
        <v>1</v>
      </c>
      <c r="K48" s="77">
        <v>698</v>
      </c>
      <c r="L48" s="146">
        <v>1</v>
      </c>
      <c r="M48" s="77">
        <v>1728</v>
      </c>
      <c r="N48" s="146">
        <v>1</v>
      </c>
      <c r="O48" s="184">
        <v>1028</v>
      </c>
      <c r="P48" s="185">
        <v>1</v>
      </c>
      <c r="Q48" s="184">
        <v>764</v>
      </c>
      <c r="R48" s="185">
        <v>1</v>
      </c>
      <c r="S48" s="184">
        <v>1793</v>
      </c>
      <c r="T48" s="185">
        <v>1</v>
      </c>
    </row>
    <row r="50" spans="2:14" x14ac:dyDescent="0.45">
      <c r="B50" s="2" t="s">
        <v>191</v>
      </c>
    </row>
    <row r="54" spans="2:14" ht="18" thickBot="1" x14ac:dyDescent="0.5">
      <c r="B54" s="139" t="s">
        <v>192</v>
      </c>
    </row>
    <row r="55" spans="2:14" ht="18.600000000000001" thickTop="1" thickBot="1" x14ac:dyDescent="0.5">
      <c r="B55" s="193"/>
      <c r="C55" s="222" t="s">
        <v>82</v>
      </c>
      <c r="D55" s="241"/>
      <c r="E55" s="241"/>
      <c r="F55" s="225"/>
      <c r="G55" s="222" t="s">
        <v>83</v>
      </c>
      <c r="H55" s="241"/>
      <c r="I55" s="241"/>
      <c r="J55" s="225"/>
      <c r="K55" s="250" t="s">
        <v>84</v>
      </c>
      <c r="L55" s="251"/>
      <c r="M55" s="251"/>
      <c r="N55" s="252"/>
    </row>
    <row r="56" spans="2:14" ht="18" thickBot="1" x14ac:dyDescent="0.5">
      <c r="B56" s="66"/>
      <c r="C56" s="67" t="s">
        <v>193</v>
      </c>
      <c r="D56" s="67" t="s">
        <v>194</v>
      </c>
      <c r="E56" s="67" t="s">
        <v>195</v>
      </c>
      <c r="F56" s="67" t="s">
        <v>26</v>
      </c>
      <c r="G56" s="67" t="s">
        <v>193</v>
      </c>
      <c r="H56" s="67" t="s">
        <v>194</v>
      </c>
      <c r="I56" s="67" t="s">
        <v>195</v>
      </c>
      <c r="J56" s="67" t="s">
        <v>26</v>
      </c>
      <c r="K56" s="179" t="s">
        <v>193</v>
      </c>
      <c r="L56" s="152" t="s">
        <v>194</v>
      </c>
      <c r="M56" s="152" t="s">
        <v>195</v>
      </c>
      <c r="N56" s="152" t="s">
        <v>26</v>
      </c>
    </row>
    <row r="57" spans="2:14" ht="18" thickBot="1" x14ac:dyDescent="0.5">
      <c r="B57" s="66" t="s">
        <v>184</v>
      </c>
      <c r="C57" s="143">
        <v>0</v>
      </c>
      <c r="D57" s="143">
        <v>0</v>
      </c>
      <c r="E57" s="143">
        <v>1E-3</v>
      </c>
      <c r="F57" s="143">
        <v>1E-3</v>
      </c>
      <c r="G57" s="143">
        <v>0</v>
      </c>
      <c r="H57" s="143">
        <v>0</v>
      </c>
      <c r="I57" s="143">
        <v>1E-3</v>
      </c>
      <c r="J57" s="143">
        <v>1E-3</v>
      </c>
      <c r="K57" s="181">
        <v>0</v>
      </c>
      <c r="L57" s="181">
        <v>0</v>
      </c>
      <c r="M57" s="181">
        <v>1E-3</v>
      </c>
      <c r="N57" s="181">
        <v>1E-3</v>
      </c>
    </row>
    <row r="58" spans="2:14" ht="18" thickBot="1" x14ac:dyDescent="0.5">
      <c r="B58" s="66" t="s">
        <v>185</v>
      </c>
      <c r="C58" s="143">
        <v>0</v>
      </c>
      <c r="D58" s="143">
        <v>3.0000000000000001E-3</v>
      </c>
      <c r="E58" s="143">
        <v>1E-3</v>
      </c>
      <c r="F58" s="143">
        <v>4.0000000000000001E-3</v>
      </c>
      <c r="G58" s="143">
        <v>0</v>
      </c>
      <c r="H58" s="143">
        <v>4.0000000000000001E-3</v>
      </c>
      <c r="I58" s="143">
        <v>1E-3</v>
      </c>
      <c r="J58" s="143">
        <v>5.0000000000000001E-3</v>
      </c>
      <c r="K58" s="181">
        <v>0</v>
      </c>
      <c r="L58" s="181">
        <v>4.0000000000000001E-3</v>
      </c>
      <c r="M58" s="181">
        <v>1E-3</v>
      </c>
      <c r="N58" s="181">
        <v>5.0000000000000001E-3</v>
      </c>
    </row>
    <row r="59" spans="2:14" ht="18" thickBot="1" x14ac:dyDescent="0.5">
      <c r="B59" s="66" t="s">
        <v>186</v>
      </c>
      <c r="C59" s="143">
        <v>0</v>
      </c>
      <c r="D59" s="143">
        <v>1.4E-2</v>
      </c>
      <c r="E59" s="143">
        <v>1.2E-2</v>
      </c>
      <c r="F59" s="143">
        <v>2.5999999999999999E-2</v>
      </c>
      <c r="G59" s="143">
        <v>0</v>
      </c>
      <c r="H59" s="143">
        <v>1.4E-2</v>
      </c>
      <c r="I59" s="143">
        <v>1.2999999999999999E-2</v>
      </c>
      <c r="J59" s="143">
        <v>2.7E-2</v>
      </c>
      <c r="K59" s="181">
        <v>0</v>
      </c>
      <c r="L59" s="181">
        <v>1.2999999999999999E-2</v>
      </c>
      <c r="M59" s="181">
        <v>1.2E-2</v>
      </c>
      <c r="N59" s="181">
        <v>2.5000000000000001E-2</v>
      </c>
    </row>
    <row r="60" spans="2:14" ht="18" thickBot="1" x14ac:dyDescent="0.5">
      <c r="B60" s="66" t="s">
        <v>187</v>
      </c>
      <c r="C60" s="143">
        <v>2E-3</v>
      </c>
      <c r="D60" s="143">
        <v>0.152</v>
      </c>
      <c r="E60" s="143">
        <v>3.7999999999999999E-2</v>
      </c>
      <c r="F60" s="143">
        <v>0.192</v>
      </c>
      <c r="G60" s="143">
        <v>3.0000000000000001E-3</v>
      </c>
      <c r="H60" s="143">
        <v>0.14299999999999999</v>
      </c>
      <c r="I60" s="143">
        <v>4.2999999999999997E-2</v>
      </c>
      <c r="J60" s="143">
        <v>0.189</v>
      </c>
      <c r="K60" s="181">
        <v>3.0000000000000001E-3</v>
      </c>
      <c r="L60" s="181">
        <v>0.14899999999999999</v>
      </c>
      <c r="M60" s="181">
        <v>4.9000000000000002E-2</v>
      </c>
      <c r="N60" s="181">
        <v>0.20100000000000001</v>
      </c>
    </row>
    <row r="61" spans="2:14" ht="18" thickBot="1" x14ac:dyDescent="0.5">
      <c r="B61" s="66" t="s">
        <v>188</v>
      </c>
      <c r="C61" s="143">
        <v>2.5000000000000001E-2</v>
      </c>
      <c r="D61" s="143">
        <v>0.25700000000000001</v>
      </c>
      <c r="E61" s="143">
        <v>3.3000000000000002E-2</v>
      </c>
      <c r="F61" s="143">
        <v>0.315</v>
      </c>
      <c r="G61" s="143">
        <v>2.1999999999999999E-2</v>
      </c>
      <c r="H61" s="143">
        <v>0.25600000000000001</v>
      </c>
      <c r="I61" s="143">
        <v>3.5000000000000003E-2</v>
      </c>
      <c r="J61" s="143">
        <v>0.313</v>
      </c>
      <c r="K61" s="181">
        <v>2.5999999999999999E-2</v>
      </c>
      <c r="L61" s="181">
        <v>0.26200000000000001</v>
      </c>
      <c r="M61" s="181">
        <v>4.2000000000000003E-2</v>
      </c>
      <c r="N61" s="181">
        <v>0.33</v>
      </c>
    </row>
    <row r="62" spans="2:14" ht="18" thickBot="1" x14ac:dyDescent="0.5">
      <c r="B62" s="66" t="s">
        <v>189</v>
      </c>
      <c r="C62" s="143">
        <v>4.3999999999999997E-2</v>
      </c>
      <c r="D62" s="143">
        <v>0.115</v>
      </c>
      <c r="E62" s="143">
        <v>2.1000000000000001E-2</v>
      </c>
      <c r="F62" s="143">
        <v>0.18</v>
      </c>
      <c r="G62" s="143">
        <v>4.8000000000000001E-2</v>
      </c>
      <c r="H62" s="143">
        <v>0.113</v>
      </c>
      <c r="I62" s="143">
        <v>2.1000000000000001E-2</v>
      </c>
      <c r="J62" s="143">
        <v>0.183</v>
      </c>
      <c r="K62" s="181">
        <v>4.9000000000000002E-2</v>
      </c>
      <c r="L62" s="181">
        <v>0.113</v>
      </c>
      <c r="M62" s="181">
        <v>2.1999999999999999E-2</v>
      </c>
      <c r="N62" s="181">
        <v>0.184</v>
      </c>
    </row>
    <row r="63" spans="2:14" ht="18" thickBot="1" x14ac:dyDescent="0.5">
      <c r="B63" s="66" t="s">
        <v>190</v>
      </c>
      <c r="C63" s="143">
        <v>7.3999999999999996E-2</v>
      </c>
      <c r="D63" s="143">
        <v>0.151</v>
      </c>
      <c r="E63" s="143">
        <v>5.6000000000000001E-2</v>
      </c>
      <c r="F63" s="143">
        <v>0.28199999999999997</v>
      </c>
      <c r="G63" s="143">
        <v>6.4000000000000001E-2</v>
      </c>
      <c r="H63" s="143">
        <v>0.16</v>
      </c>
      <c r="I63" s="143">
        <v>5.8000000000000003E-2</v>
      </c>
      <c r="J63" s="143">
        <v>0.28199999999999997</v>
      </c>
      <c r="K63" s="181">
        <v>5.6000000000000001E-2</v>
      </c>
      <c r="L63" s="181">
        <v>0.14599999999999999</v>
      </c>
      <c r="M63" s="181">
        <v>5.3999999999999999E-2</v>
      </c>
      <c r="N63" s="181">
        <v>0.255</v>
      </c>
    </row>
    <row r="64" spans="2:14" ht="18" thickBot="1" x14ac:dyDescent="0.5">
      <c r="B64" s="76" t="s">
        <v>26</v>
      </c>
      <c r="C64" s="146">
        <v>0.14599999999999999</v>
      </c>
      <c r="D64" s="146">
        <v>0.69199999999999995</v>
      </c>
      <c r="E64" s="146">
        <v>0.16200000000000001</v>
      </c>
      <c r="F64" s="146">
        <v>1</v>
      </c>
      <c r="G64" s="146">
        <v>0.13700000000000001</v>
      </c>
      <c r="H64" s="146">
        <v>0.69</v>
      </c>
      <c r="I64" s="146">
        <v>0.17399999999999999</v>
      </c>
      <c r="J64" s="146">
        <v>1</v>
      </c>
      <c r="K64" s="156">
        <v>0.13400000000000001</v>
      </c>
      <c r="L64" s="156">
        <v>0.68600000000000005</v>
      </c>
      <c r="M64" s="156">
        <v>0.18</v>
      </c>
      <c r="N64" s="156">
        <v>1</v>
      </c>
    </row>
    <row r="66" spans="1:20" x14ac:dyDescent="0.45">
      <c r="B66" s="2" t="s">
        <v>191</v>
      </c>
    </row>
    <row r="70" spans="1:20" ht="18" thickBot="1" x14ac:dyDescent="0.5">
      <c r="B70" s="139" t="s">
        <v>196</v>
      </c>
    </row>
    <row r="71" spans="1:20" ht="18.600000000000001" thickTop="1" thickBot="1" x14ac:dyDescent="0.5">
      <c r="B71" s="193"/>
      <c r="C71" s="222" t="s">
        <v>82</v>
      </c>
      <c r="D71" s="241"/>
      <c r="E71" s="241"/>
      <c r="F71" s="241"/>
      <c r="G71" s="241"/>
      <c r="H71" s="225"/>
      <c r="I71" s="222" t="s">
        <v>83</v>
      </c>
      <c r="J71" s="241"/>
      <c r="K71" s="241"/>
      <c r="L71" s="241"/>
      <c r="M71" s="241"/>
      <c r="N71" s="225"/>
      <c r="O71" s="250" t="s">
        <v>84</v>
      </c>
      <c r="P71" s="251"/>
      <c r="Q71" s="251"/>
      <c r="R71" s="251"/>
      <c r="S71" s="251"/>
      <c r="T71" s="252"/>
    </row>
    <row r="72" spans="1:20" ht="18" thickBot="1" x14ac:dyDescent="0.5">
      <c r="A72" s="195"/>
      <c r="B72" s="159"/>
      <c r="C72" s="246" t="s">
        <v>166</v>
      </c>
      <c r="D72" s="247"/>
      <c r="E72" s="246" t="s">
        <v>167</v>
      </c>
      <c r="F72" s="247"/>
      <c r="G72" s="246" t="s">
        <v>26</v>
      </c>
      <c r="H72" s="247"/>
      <c r="I72" s="246" t="s">
        <v>166</v>
      </c>
      <c r="J72" s="247"/>
      <c r="K72" s="246" t="s">
        <v>167</v>
      </c>
      <c r="L72" s="247"/>
      <c r="M72" s="246" t="s">
        <v>26</v>
      </c>
      <c r="N72" s="247"/>
      <c r="O72" s="253" t="s">
        <v>166</v>
      </c>
      <c r="P72" s="254"/>
      <c r="Q72" s="253" t="s">
        <v>167</v>
      </c>
      <c r="R72" s="254"/>
      <c r="S72" s="253" t="s">
        <v>26</v>
      </c>
      <c r="T72" s="254"/>
    </row>
    <row r="73" spans="1:20" ht="18" thickBot="1" x14ac:dyDescent="0.5">
      <c r="B73" s="66"/>
      <c r="C73" s="67" t="s">
        <v>168</v>
      </c>
      <c r="D73" s="67" t="s">
        <v>169</v>
      </c>
      <c r="E73" s="67" t="s">
        <v>168</v>
      </c>
      <c r="F73" s="67" t="s">
        <v>169</v>
      </c>
      <c r="G73" s="67" t="s">
        <v>168</v>
      </c>
      <c r="H73" s="67" t="s">
        <v>169</v>
      </c>
      <c r="I73" s="67" t="s">
        <v>168</v>
      </c>
      <c r="J73" s="67" t="s">
        <v>169</v>
      </c>
      <c r="K73" s="67" t="s">
        <v>168</v>
      </c>
      <c r="L73" s="67" t="s">
        <v>169</v>
      </c>
      <c r="M73" s="67" t="s">
        <v>168</v>
      </c>
      <c r="N73" s="67" t="s">
        <v>169</v>
      </c>
      <c r="O73" s="179" t="s">
        <v>168</v>
      </c>
      <c r="P73" s="152" t="s">
        <v>169</v>
      </c>
      <c r="Q73" s="152" t="s">
        <v>168</v>
      </c>
      <c r="R73" s="152" t="s">
        <v>169</v>
      </c>
      <c r="S73" s="152" t="s">
        <v>168</v>
      </c>
      <c r="T73" s="152" t="s">
        <v>169</v>
      </c>
    </row>
    <row r="74" spans="1:20" ht="18" thickBot="1" x14ac:dyDescent="0.5">
      <c r="B74" s="66" t="s">
        <v>193</v>
      </c>
      <c r="C74" s="70">
        <v>0</v>
      </c>
      <c r="D74" s="143">
        <v>0</v>
      </c>
      <c r="E74" s="70">
        <v>0</v>
      </c>
      <c r="F74" s="143">
        <v>0</v>
      </c>
      <c r="G74" s="70">
        <v>0</v>
      </c>
      <c r="H74" s="143">
        <v>0</v>
      </c>
      <c r="I74" s="70">
        <v>0</v>
      </c>
      <c r="J74" s="143">
        <v>0</v>
      </c>
      <c r="K74" s="70">
        <v>0</v>
      </c>
      <c r="L74" s="143">
        <v>0</v>
      </c>
      <c r="M74" s="70">
        <v>0</v>
      </c>
      <c r="N74" s="143">
        <v>0</v>
      </c>
      <c r="O74" s="180">
        <v>0</v>
      </c>
      <c r="P74" s="181">
        <v>0</v>
      </c>
      <c r="Q74" s="180">
        <v>0</v>
      </c>
      <c r="R74" s="181">
        <v>0</v>
      </c>
      <c r="S74" s="180">
        <v>0</v>
      </c>
      <c r="T74" s="181">
        <v>0</v>
      </c>
    </row>
    <row r="75" spans="1:20" ht="18" thickBot="1" x14ac:dyDescent="0.5">
      <c r="B75" s="66" t="s">
        <v>194</v>
      </c>
      <c r="C75" s="70">
        <v>0</v>
      </c>
      <c r="D75" s="143">
        <v>0</v>
      </c>
      <c r="E75" s="70">
        <v>0</v>
      </c>
      <c r="F75" s="143">
        <v>0</v>
      </c>
      <c r="G75" s="70">
        <v>0</v>
      </c>
      <c r="H75" s="143">
        <v>0</v>
      </c>
      <c r="I75" s="70">
        <v>0</v>
      </c>
      <c r="J75" s="143">
        <v>0</v>
      </c>
      <c r="K75" s="70">
        <v>0</v>
      </c>
      <c r="L75" s="143">
        <v>0</v>
      </c>
      <c r="M75" s="70">
        <v>0</v>
      </c>
      <c r="N75" s="143">
        <v>0</v>
      </c>
      <c r="O75" s="180">
        <v>0</v>
      </c>
      <c r="P75" s="181">
        <v>0</v>
      </c>
      <c r="Q75" s="180">
        <v>0</v>
      </c>
      <c r="R75" s="181">
        <v>0</v>
      </c>
      <c r="S75" s="180">
        <v>0</v>
      </c>
      <c r="T75" s="181">
        <v>0</v>
      </c>
    </row>
    <row r="76" spans="1:20" ht="18" thickBot="1" x14ac:dyDescent="0.5">
      <c r="B76" s="66" t="s">
        <v>195</v>
      </c>
      <c r="C76" s="70">
        <v>6</v>
      </c>
      <c r="D76" s="143">
        <v>0.66700000000000004</v>
      </c>
      <c r="E76" s="70">
        <v>3</v>
      </c>
      <c r="F76" s="143">
        <v>0.33300000000000002</v>
      </c>
      <c r="G76" s="70">
        <v>9</v>
      </c>
      <c r="H76" s="143">
        <v>1</v>
      </c>
      <c r="I76" s="70">
        <v>8</v>
      </c>
      <c r="J76" s="143">
        <v>0.8</v>
      </c>
      <c r="K76" s="70">
        <v>2</v>
      </c>
      <c r="L76" s="143">
        <v>0.2</v>
      </c>
      <c r="M76" s="70">
        <v>10</v>
      </c>
      <c r="N76" s="143">
        <v>1</v>
      </c>
      <c r="O76" s="180">
        <v>8</v>
      </c>
      <c r="P76" s="181">
        <v>0.72699999999999998</v>
      </c>
      <c r="Q76" s="180">
        <v>3</v>
      </c>
      <c r="R76" s="181">
        <v>0.27300000000000002</v>
      </c>
      <c r="S76" s="180">
        <v>11</v>
      </c>
      <c r="T76" s="181">
        <v>1</v>
      </c>
    </row>
    <row r="77" spans="1:20" ht="18" thickBot="1" x14ac:dyDescent="0.5">
      <c r="B77" s="76" t="s">
        <v>26</v>
      </c>
      <c r="C77" s="67">
        <v>6</v>
      </c>
      <c r="D77" s="144">
        <v>0.66700000000000004</v>
      </c>
      <c r="E77" s="67">
        <v>3</v>
      </c>
      <c r="F77" s="144">
        <v>0.33300000000000002</v>
      </c>
      <c r="G77" s="67">
        <v>9</v>
      </c>
      <c r="H77" s="144">
        <v>1</v>
      </c>
      <c r="I77" s="67">
        <v>8</v>
      </c>
      <c r="J77" s="144">
        <v>0.8</v>
      </c>
      <c r="K77" s="67">
        <v>2</v>
      </c>
      <c r="L77" s="144">
        <v>0.2</v>
      </c>
      <c r="M77" s="67">
        <v>10</v>
      </c>
      <c r="N77" s="144">
        <v>1</v>
      </c>
      <c r="O77" s="182">
        <v>8</v>
      </c>
      <c r="P77" s="183">
        <v>0.72699999999999998</v>
      </c>
      <c r="Q77" s="182">
        <v>3</v>
      </c>
      <c r="R77" s="183">
        <v>0.27300000000000002</v>
      </c>
      <c r="S77" s="152">
        <v>11</v>
      </c>
      <c r="T77" s="156">
        <v>1</v>
      </c>
    </row>
    <row r="78" spans="1:20" x14ac:dyDescent="0.45">
      <c r="B78" s="62"/>
    </row>
    <row r="79" spans="1:20" x14ac:dyDescent="0.45">
      <c r="B79" s="62" t="s">
        <v>303</v>
      </c>
    </row>
    <row r="83" spans="1:21" ht="18" thickBot="1" x14ac:dyDescent="0.5">
      <c r="B83" s="139" t="s">
        <v>197</v>
      </c>
    </row>
    <row r="84" spans="1:21" ht="18.600000000000001" thickTop="1" thickBot="1" x14ac:dyDescent="0.5">
      <c r="A84" s="195"/>
      <c r="B84" s="196"/>
      <c r="C84" s="193"/>
      <c r="D84" s="222" t="s">
        <v>82</v>
      </c>
      <c r="E84" s="241"/>
      <c r="F84" s="241"/>
      <c r="G84" s="241"/>
      <c r="H84" s="241"/>
      <c r="I84" s="225"/>
      <c r="J84" s="222" t="s">
        <v>83</v>
      </c>
      <c r="K84" s="241"/>
      <c r="L84" s="241"/>
      <c r="M84" s="241"/>
      <c r="N84" s="241"/>
      <c r="O84" s="225"/>
      <c r="P84" s="219" t="s">
        <v>84</v>
      </c>
      <c r="Q84" s="220"/>
      <c r="R84" s="220"/>
      <c r="S84" s="220"/>
      <c r="T84" s="220"/>
      <c r="U84" s="221"/>
    </row>
    <row r="85" spans="1:21" ht="18" thickBot="1" x14ac:dyDescent="0.5">
      <c r="B85" s="194"/>
      <c r="C85" s="159"/>
      <c r="D85" s="246" t="s">
        <v>166</v>
      </c>
      <c r="E85" s="247"/>
      <c r="F85" s="246" t="s">
        <v>167</v>
      </c>
      <c r="G85" s="247"/>
      <c r="H85" s="246" t="s">
        <v>26</v>
      </c>
      <c r="I85" s="247"/>
      <c r="J85" s="246" t="s">
        <v>166</v>
      </c>
      <c r="K85" s="247"/>
      <c r="L85" s="246" t="s">
        <v>167</v>
      </c>
      <c r="M85" s="247"/>
      <c r="N85" s="246" t="s">
        <v>26</v>
      </c>
      <c r="O85" s="247"/>
      <c r="P85" s="242" t="s">
        <v>166</v>
      </c>
      <c r="Q85" s="243"/>
      <c r="R85" s="242" t="s">
        <v>167</v>
      </c>
      <c r="S85" s="243"/>
      <c r="T85" s="242" t="s">
        <v>26</v>
      </c>
      <c r="U85" s="243"/>
    </row>
    <row r="86" spans="1:21" ht="18" thickBot="1" x14ac:dyDescent="0.5">
      <c r="B86" s="85"/>
      <c r="C86" s="66"/>
      <c r="D86" s="67" t="s">
        <v>168</v>
      </c>
      <c r="E86" s="67" t="s">
        <v>169</v>
      </c>
      <c r="F86" s="67" t="s">
        <v>168</v>
      </c>
      <c r="G86" s="67" t="s">
        <v>169</v>
      </c>
      <c r="H86" s="67" t="s">
        <v>168</v>
      </c>
      <c r="I86" s="67" t="s">
        <v>169</v>
      </c>
      <c r="J86" s="67" t="s">
        <v>168</v>
      </c>
      <c r="K86" s="67" t="s">
        <v>169</v>
      </c>
      <c r="L86" s="67" t="s">
        <v>168</v>
      </c>
      <c r="M86" s="67" t="s">
        <v>169</v>
      </c>
      <c r="N86" s="67" t="s">
        <v>168</v>
      </c>
      <c r="O86" s="67" t="s">
        <v>169</v>
      </c>
      <c r="P86" s="165" t="s">
        <v>168</v>
      </c>
      <c r="Q86" s="68" t="s">
        <v>169</v>
      </c>
      <c r="R86" s="68" t="s">
        <v>168</v>
      </c>
      <c r="S86" s="68" t="s">
        <v>169</v>
      </c>
      <c r="T86" s="68" t="s">
        <v>168</v>
      </c>
      <c r="U86" s="68" t="s">
        <v>169</v>
      </c>
    </row>
    <row r="87" spans="1:21" ht="18" thickBot="1" x14ac:dyDescent="0.5">
      <c r="B87" s="244" t="s">
        <v>177</v>
      </c>
      <c r="C87" s="66" t="s">
        <v>193</v>
      </c>
      <c r="D87" s="70">
        <v>21</v>
      </c>
      <c r="E87" s="143">
        <v>1.2999999999999999E-2</v>
      </c>
      <c r="F87" s="70">
        <v>23</v>
      </c>
      <c r="G87" s="143">
        <v>1.4999999999999999E-2</v>
      </c>
      <c r="H87" s="70">
        <v>44</v>
      </c>
      <c r="I87" s="143">
        <v>2.8000000000000001E-2</v>
      </c>
      <c r="J87" s="79">
        <v>18</v>
      </c>
      <c r="K87" s="145">
        <v>0.01</v>
      </c>
      <c r="L87" s="79">
        <v>21</v>
      </c>
      <c r="M87" s="145">
        <v>1.2E-2</v>
      </c>
      <c r="N87" s="79">
        <v>39</v>
      </c>
      <c r="O87" s="145">
        <v>2.3E-2</v>
      </c>
      <c r="P87" s="153">
        <v>35</v>
      </c>
      <c r="Q87" s="154">
        <v>1.9E-2</v>
      </c>
      <c r="R87" s="153">
        <v>34</v>
      </c>
      <c r="S87" s="155">
        <v>1.9E-2</v>
      </c>
      <c r="T87" s="153">
        <v>69</v>
      </c>
      <c r="U87" s="154">
        <v>3.7999999999999999E-2</v>
      </c>
    </row>
    <row r="88" spans="1:21" ht="18" thickBot="1" x14ac:dyDescent="0.5">
      <c r="B88" s="236"/>
      <c r="C88" s="66" t="s">
        <v>194</v>
      </c>
      <c r="D88" s="70">
        <v>45</v>
      </c>
      <c r="E88" s="143">
        <v>2.9000000000000001E-2</v>
      </c>
      <c r="F88" s="70">
        <v>50</v>
      </c>
      <c r="G88" s="143">
        <v>3.2000000000000001E-2</v>
      </c>
      <c r="H88" s="70">
        <v>95</v>
      </c>
      <c r="I88" s="143">
        <v>6.0999999999999999E-2</v>
      </c>
      <c r="J88" s="79">
        <v>41</v>
      </c>
      <c r="K88" s="145">
        <v>2.4E-2</v>
      </c>
      <c r="L88" s="79">
        <v>57</v>
      </c>
      <c r="M88" s="145">
        <v>3.3000000000000002E-2</v>
      </c>
      <c r="N88" s="79">
        <v>99</v>
      </c>
      <c r="O88" s="145">
        <v>5.7000000000000002E-2</v>
      </c>
      <c r="P88" s="153">
        <v>73</v>
      </c>
      <c r="Q88" s="154">
        <v>0.04</v>
      </c>
      <c r="R88" s="153">
        <v>91</v>
      </c>
      <c r="S88" s="155">
        <v>0.05</v>
      </c>
      <c r="T88" s="153">
        <v>164</v>
      </c>
      <c r="U88" s="154">
        <v>0.09</v>
      </c>
    </row>
    <row r="89" spans="1:21" ht="18" thickBot="1" x14ac:dyDescent="0.5">
      <c r="B89" s="236"/>
      <c r="C89" s="66" t="s">
        <v>195</v>
      </c>
      <c r="D89" s="70">
        <v>7</v>
      </c>
      <c r="E89" s="143">
        <v>4.0000000000000001E-3</v>
      </c>
      <c r="F89" s="70">
        <v>3</v>
      </c>
      <c r="G89" s="143">
        <v>2E-3</v>
      </c>
      <c r="H89" s="70">
        <v>10</v>
      </c>
      <c r="I89" s="143">
        <v>6.0000000000000001E-3</v>
      </c>
      <c r="J89" s="79">
        <v>4</v>
      </c>
      <c r="K89" s="145">
        <v>2E-3</v>
      </c>
      <c r="L89" s="79">
        <v>3</v>
      </c>
      <c r="M89" s="145">
        <v>2E-3</v>
      </c>
      <c r="N89" s="79">
        <v>7</v>
      </c>
      <c r="O89" s="145">
        <v>4.0000000000000001E-3</v>
      </c>
      <c r="P89" s="153">
        <v>15</v>
      </c>
      <c r="Q89" s="154">
        <v>8.0000000000000002E-3</v>
      </c>
      <c r="R89" s="153">
        <v>12</v>
      </c>
      <c r="S89" s="155">
        <v>7.0000000000000001E-3</v>
      </c>
      <c r="T89" s="153">
        <v>27</v>
      </c>
      <c r="U89" s="154">
        <v>1.4999999999999999E-2</v>
      </c>
    </row>
    <row r="90" spans="1:21" ht="18" thickBot="1" x14ac:dyDescent="0.5">
      <c r="B90" s="245"/>
      <c r="C90" s="76" t="s">
        <v>26</v>
      </c>
      <c r="D90" s="67">
        <v>73</v>
      </c>
      <c r="E90" s="144">
        <v>4.7E-2</v>
      </c>
      <c r="F90" s="67">
        <v>76</v>
      </c>
      <c r="G90" s="144">
        <v>4.9000000000000002E-2</v>
      </c>
      <c r="H90" s="67">
        <v>149</v>
      </c>
      <c r="I90" s="144">
        <v>9.5000000000000001E-2</v>
      </c>
      <c r="J90" s="81">
        <v>63</v>
      </c>
      <c r="K90" s="146">
        <v>3.6999999999999998E-2</v>
      </c>
      <c r="L90" s="81">
        <v>81</v>
      </c>
      <c r="M90" s="146">
        <v>4.7E-2</v>
      </c>
      <c r="N90" s="81">
        <v>145</v>
      </c>
      <c r="O90" s="146">
        <v>8.4000000000000005E-2</v>
      </c>
      <c r="P90" s="152">
        <v>123</v>
      </c>
      <c r="Q90" s="156">
        <v>6.8000000000000005E-2</v>
      </c>
      <c r="R90" s="152">
        <v>137</v>
      </c>
      <c r="S90" s="157">
        <v>7.4999999999999997E-2</v>
      </c>
      <c r="T90" s="152">
        <v>260</v>
      </c>
      <c r="U90" s="156">
        <v>0.14299999999999999</v>
      </c>
    </row>
    <row r="91" spans="1:21" ht="18" thickBot="1" x14ac:dyDescent="0.5">
      <c r="B91" s="235" t="s">
        <v>178</v>
      </c>
      <c r="C91" s="66" t="s">
        <v>193</v>
      </c>
      <c r="D91" s="70">
        <v>16</v>
      </c>
      <c r="E91" s="143">
        <v>0.01</v>
      </c>
      <c r="F91" s="70">
        <v>10</v>
      </c>
      <c r="G91" s="143">
        <v>6.0000000000000001E-3</v>
      </c>
      <c r="H91" s="70">
        <v>26</v>
      </c>
      <c r="I91" s="143">
        <v>1.7000000000000001E-2</v>
      </c>
      <c r="J91" s="79">
        <v>13</v>
      </c>
      <c r="K91" s="145">
        <v>8.0000000000000002E-3</v>
      </c>
      <c r="L91" s="79">
        <v>9</v>
      </c>
      <c r="M91" s="145">
        <v>5.0000000000000001E-3</v>
      </c>
      <c r="N91" s="79">
        <v>22</v>
      </c>
      <c r="O91" s="145">
        <v>1.2999999999999999E-2</v>
      </c>
      <c r="P91" s="153">
        <v>16</v>
      </c>
      <c r="Q91" s="154">
        <v>8.9999999999999993E-3</v>
      </c>
      <c r="R91" s="153">
        <v>13</v>
      </c>
      <c r="S91" s="155">
        <v>7.0000000000000001E-3</v>
      </c>
      <c r="T91" s="153">
        <v>29</v>
      </c>
      <c r="U91" s="154">
        <v>1.6E-2</v>
      </c>
    </row>
    <row r="92" spans="1:21" ht="18" thickBot="1" x14ac:dyDescent="0.5">
      <c r="B92" s="236"/>
      <c r="C92" s="66" t="s">
        <v>194</v>
      </c>
      <c r="D92" s="70">
        <v>53</v>
      </c>
      <c r="E92" s="143">
        <v>3.4000000000000002E-2</v>
      </c>
      <c r="F92" s="70">
        <v>20</v>
      </c>
      <c r="G92" s="143">
        <v>1.2999999999999999E-2</v>
      </c>
      <c r="H92" s="70">
        <v>73</v>
      </c>
      <c r="I92" s="143">
        <v>4.7E-2</v>
      </c>
      <c r="J92" s="79">
        <v>34</v>
      </c>
      <c r="K92" s="145">
        <v>0.02</v>
      </c>
      <c r="L92" s="79">
        <v>31</v>
      </c>
      <c r="M92" s="145">
        <v>1.7999999999999999E-2</v>
      </c>
      <c r="N92" s="79">
        <v>65</v>
      </c>
      <c r="O92" s="145">
        <v>3.7999999999999999E-2</v>
      </c>
      <c r="P92" s="153">
        <v>40</v>
      </c>
      <c r="Q92" s="154">
        <v>2.1999999999999999E-2</v>
      </c>
      <c r="R92" s="153">
        <v>34</v>
      </c>
      <c r="S92" s="155">
        <v>1.9E-2</v>
      </c>
      <c r="T92" s="153">
        <v>74</v>
      </c>
      <c r="U92" s="154">
        <v>4.1000000000000002E-2</v>
      </c>
    </row>
    <row r="93" spans="1:21" ht="18" thickBot="1" x14ac:dyDescent="0.5">
      <c r="B93" s="236"/>
      <c r="C93" s="66" t="s">
        <v>195</v>
      </c>
      <c r="D93" s="70">
        <v>11</v>
      </c>
      <c r="E93" s="143">
        <v>7.0000000000000001E-3</v>
      </c>
      <c r="F93" s="70">
        <v>5</v>
      </c>
      <c r="G93" s="143">
        <v>3.0000000000000001E-3</v>
      </c>
      <c r="H93" s="70">
        <v>16</v>
      </c>
      <c r="I93" s="143">
        <v>0.01</v>
      </c>
      <c r="J93" s="79">
        <v>12</v>
      </c>
      <c r="K93" s="145">
        <v>7.0000000000000001E-3</v>
      </c>
      <c r="L93" s="79">
        <v>16</v>
      </c>
      <c r="M93" s="145">
        <v>8.9999999999999993E-3</v>
      </c>
      <c r="N93" s="79">
        <v>28</v>
      </c>
      <c r="O93" s="145">
        <v>1.6E-2</v>
      </c>
      <c r="P93" s="153">
        <v>7</v>
      </c>
      <c r="Q93" s="154">
        <v>4.0000000000000001E-3</v>
      </c>
      <c r="R93" s="153">
        <v>7</v>
      </c>
      <c r="S93" s="155">
        <v>4.0000000000000001E-3</v>
      </c>
      <c r="T93" s="153">
        <v>14</v>
      </c>
      <c r="U93" s="154">
        <v>8.0000000000000002E-3</v>
      </c>
    </row>
    <row r="94" spans="1:21" ht="18" thickBot="1" x14ac:dyDescent="0.5">
      <c r="B94" s="245"/>
      <c r="C94" s="76" t="s">
        <v>26</v>
      </c>
      <c r="D94" s="67">
        <v>80</v>
      </c>
      <c r="E94" s="144">
        <v>5.0999999999999997E-2</v>
      </c>
      <c r="F94" s="67">
        <v>35</v>
      </c>
      <c r="G94" s="144">
        <v>2.1999999999999999E-2</v>
      </c>
      <c r="H94" s="67">
        <v>115</v>
      </c>
      <c r="I94" s="144">
        <v>7.3999999999999996E-2</v>
      </c>
      <c r="J94" s="81">
        <v>59</v>
      </c>
      <c r="K94" s="146">
        <v>3.4000000000000002E-2</v>
      </c>
      <c r="L94" s="81">
        <v>56</v>
      </c>
      <c r="M94" s="146">
        <v>3.2000000000000001E-2</v>
      </c>
      <c r="N94" s="81">
        <v>115</v>
      </c>
      <c r="O94" s="146">
        <v>6.7000000000000004E-2</v>
      </c>
      <c r="P94" s="152">
        <v>63</v>
      </c>
      <c r="Q94" s="156">
        <v>3.5000000000000003E-2</v>
      </c>
      <c r="R94" s="152">
        <v>54</v>
      </c>
      <c r="S94" s="157">
        <v>0.03</v>
      </c>
      <c r="T94" s="152">
        <v>117</v>
      </c>
      <c r="U94" s="156">
        <v>6.4000000000000001E-2</v>
      </c>
    </row>
    <row r="95" spans="1:21" ht="18" thickBot="1" x14ac:dyDescent="0.5">
      <c r="B95" s="235" t="s">
        <v>179</v>
      </c>
      <c r="C95" s="66" t="s">
        <v>193</v>
      </c>
      <c r="D95" s="70">
        <v>11</v>
      </c>
      <c r="E95" s="143">
        <v>7.0000000000000001E-3</v>
      </c>
      <c r="F95" s="70">
        <v>1</v>
      </c>
      <c r="G95" s="143">
        <v>1E-3</v>
      </c>
      <c r="H95" s="70">
        <v>12</v>
      </c>
      <c r="I95" s="143">
        <v>8.0000000000000002E-3</v>
      </c>
      <c r="J95" s="79">
        <v>6</v>
      </c>
      <c r="K95" s="145">
        <v>3.0000000000000001E-3</v>
      </c>
      <c r="L95" s="79">
        <v>8</v>
      </c>
      <c r="M95" s="145">
        <v>5.0000000000000001E-3</v>
      </c>
      <c r="N95" s="79">
        <v>14</v>
      </c>
      <c r="O95" s="145">
        <v>8.0000000000000002E-3</v>
      </c>
      <c r="P95" s="153">
        <v>6</v>
      </c>
      <c r="Q95" s="154">
        <v>3.0000000000000001E-3</v>
      </c>
      <c r="R95" s="153">
        <v>8</v>
      </c>
      <c r="S95" s="155">
        <v>4.0000000000000001E-3</v>
      </c>
      <c r="T95" s="153">
        <v>14</v>
      </c>
      <c r="U95" s="154">
        <v>8.0000000000000002E-3</v>
      </c>
    </row>
    <row r="96" spans="1:21" ht="18" thickBot="1" x14ac:dyDescent="0.5">
      <c r="B96" s="236"/>
      <c r="C96" s="66" t="s">
        <v>194</v>
      </c>
      <c r="D96" s="70">
        <v>20</v>
      </c>
      <c r="E96" s="143">
        <v>1.2999999999999999E-2</v>
      </c>
      <c r="F96" s="70">
        <v>8</v>
      </c>
      <c r="G96" s="143">
        <v>5.0000000000000001E-3</v>
      </c>
      <c r="H96" s="70">
        <v>28</v>
      </c>
      <c r="I96" s="143">
        <v>1.7999999999999999E-2</v>
      </c>
      <c r="J96" s="79">
        <v>22</v>
      </c>
      <c r="K96" s="145">
        <v>1.2999999999999999E-2</v>
      </c>
      <c r="L96" s="79">
        <v>16</v>
      </c>
      <c r="M96" s="145">
        <v>8.9999999999999993E-3</v>
      </c>
      <c r="N96" s="79">
        <v>39</v>
      </c>
      <c r="O96" s="145">
        <v>2.3E-2</v>
      </c>
      <c r="P96" s="153">
        <v>23</v>
      </c>
      <c r="Q96" s="154">
        <v>1.2999999999999999E-2</v>
      </c>
      <c r="R96" s="153">
        <v>24</v>
      </c>
      <c r="S96" s="155">
        <v>1.2999999999999999E-2</v>
      </c>
      <c r="T96" s="153">
        <v>47</v>
      </c>
      <c r="U96" s="154">
        <v>2.5999999999999999E-2</v>
      </c>
    </row>
    <row r="97" spans="2:21" ht="18" thickBot="1" x14ac:dyDescent="0.5">
      <c r="B97" s="236"/>
      <c r="C97" s="66" t="s">
        <v>195</v>
      </c>
      <c r="D97" s="70">
        <v>4</v>
      </c>
      <c r="E97" s="143">
        <v>3.0000000000000001E-3</v>
      </c>
      <c r="F97" s="70">
        <v>0</v>
      </c>
      <c r="G97" s="143">
        <v>0</v>
      </c>
      <c r="H97" s="70">
        <v>4</v>
      </c>
      <c r="I97" s="143">
        <v>3.0000000000000001E-3</v>
      </c>
      <c r="J97" s="79">
        <v>3</v>
      </c>
      <c r="K97" s="145">
        <v>2E-3</v>
      </c>
      <c r="L97" s="79">
        <v>1</v>
      </c>
      <c r="M97" s="145">
        <v>1E-3</v>
      </c>
      <c r="N97" s="79">
        <v>4</v>
      </c>
      <c r="O97" s="145">
        <v>2E-3</v>
      </c>
      <c r="P97" s="153">
        <v>8</v>
      </c>
      <c r="Q97" s="154">
        <v>4.0000000000000001E-3</v>
      </c>
      <c r="R97" s="153">
        <v>3</v>
      </c>
      <c r="S97" s="155">
        <v>2E-3</v>
      </c>
      <c r="T97" s="153">
        <v>11</v>
      </c>
      <c r="U97" s="154">
        <v>6.0000000000000001E-3</v>
      </c>
    </row>
    <row r="98" spans="2:21" ht="18" thickBot="1" x14ac:dyDescent="0.5">
      <c r="B98" s="245"/>
      <c r="C98" s="76" t="s">
        <v>26</v>
      </c>
      <c r="D98" s="67">
        <v>35</v>
      </c>
      <c r="E98" s="144">
        <v>2.1999999999999999E-2</v>
      </c>
      <c r="F98" s="67">
        <v>9</v>
      </c>
      <c r="G98" s="144">
        <v>6.0000000000000001E-3</v>
      </c>
      <c r="H98" s="67">
        <v>44</v>
      </c>
      <c r="I98" s="144">
        <v>2.8000000000000001E-2</v>
      </c>
      <c r="J98" s="81">
        <v>31</v>
      </c>
      <c r="K98" s="146">
        <v>1.7999999999999999E-2</v>
      </c>
      <c r="L98" s="81">
        <v>25</v>
      </c>
      <c r="M98" s="146">
        <v>1.4999999999999999E-2</v>
      </c>
      <c r="N98" s="81">
        <v>57</v>
      </c>
      <c r="O98" s="146">
        <v>3.3000000000000002E-2</v>
      </c>
      <c r="P98" s="152">
        <v>37</v>
      </c>
      <c r="Q98" s="156">
        <v>0.02</v>
      </c>
      <c r="R98" s="152">
        <v>35</v>
      </c>
      <c r="S98" s="157">
        <v>1.9E-2</v>
      </c>
      <c r="T98" s="152">
        <v>72</v>
      </c>
      <c r="U98" s="156">
        <v>0.04</v>
      </c>
    </row>
    <row r="99" spans="2:21" ht="18" thickBot="1" x14ac:dyDescent="0.5">
      <c r="B99" s="235" t="s">
        <v>180</v>
      </c>
      <c r="C99" s="66" t="s">
        <v>193</v>
      </c>
      <c r="D99" s="70">
        <v>8</v>
      </c>
      <c r="E99" s="143">
        <v>5.0000000000000001E-3</v>
      </c>
      <c r="F99" s="70">
        <v>6</v>
      </c>
      <c r="G99" s="143">
        <v>4.0000000000000001E-3</v>
      </c>
      <c r="H99" s="70">
        <v>14</v>
      </c>
      <c r="I99" s="143">
        <v>8.9999999999999993E-3</v>
      </c>
      <c r="J99" s="79">
        <v>4</v>
      </c>
      <c r="K99" s="145">
        <v>2E-3</v>
      </c>
      <c r="L99" s="79">
        <v>3</v>
      </c>
      <c r="M99" s="145">
        <v>2E-3</v>
      </c>
      <c r="N99" s="79">
        <v>7</v>
      </c>
      <c r="O99" s="145">
        <v>4.0000000000000001E-3</v>
      </c>
      <c r="P99" s="153">
        <v>9</v>
      </c>
      <c r="Q99" s="154">
        <v>5.0000000000000001E-3</v>
      </c>
      <c r="R99" s="153">
        <v>1</v>
      </c>
      <c r="S99" s="155">
        <v>1E-3</v>
      </c>
      <c r="T99" s="153">
        <v>10</v>
      </c>
      <c r="U99" s="154">
        <v>5.0000000000000001E-3</v>
      </c>
    </row>
    <row r="100" spans="2:21" ht="18" thickBot="1" x14ac:dyDescent="0.5">
      <c r="B100" s="236"/>
      <c r="C100" s="66" t="s">
        <v>194</v>
      </c>
      <c r="D100" s="70">
        <v>15</v>
      </c>
      <c r="E100" s="143">
        <v>0.01</v>
      </c>
      <c r="F100" s="70">
        <v>3</v>
      </c>
      <c r="G100" s="143">
        <v>2E-3</v>
      </c>
      <c r="H100" s="70">
        <v>18</v>
      </c>
      <c r="I100" s="143">
        <v>1.2E-2</v>
      </c>
      <c r="J100" s="79">
        <v>11</v>
      </c>
      <c r="K100" s="145">
        <v>6.0000000000000001E-3</v>
      </c>
      <c r="L100" s="79">
        <v>14</v>
      </c>
      <c r="M100" s="145">
        <v>8.0000000000000002E-3</v>
      </c>
      <c r="N100" s="79">
        <v>25</v>
      </c>
      <c r="O100" s="145">
        <v>1.4999999999999999E-2</v>
      </c>
      <c r="P100" s="153">
        <v>12</v>
      </c>
      <c r="Q100" s="154">
        <v>7.0000000000000001E-3</v>
      </c>
      <c r="R100" s="153">
        <v>15</v>
      </c>
      <c r="S100" s="155">
        <v>8.0000000000000002E-3</v>
      </c>
      <c r="T100" s="153">
        <v>27</v>
      </c>
      <c r="U100" s="154">
        <v>1.4999999999999999E-2</v>
      </c>
    </row>
    <row r="101" spans="2:21" ht="18" thickBot="1" x14ac:dyDescent="0.5">
      <c r="B101" s="236"/>
      <c r="C101" s="66" t="s">
        <v>195</v>
      </c>
      <c r="D101" s="70">
        <v>6</v>
      </c>
      <c r="E101" s="143">
        <v>4.0000000000000001E-3</v>
      </c>
      <c r="F101" s="70">
        <v>0</v>
      </c>
      <c r="G101" s="143">
        <v>0</v>
      </c>
      <c r="H101" s="70">
        <v>6</v>
      </c>
      <c r="I101" s="143">
        <v>4.0000000000000001E-3</v>
      </c>
      <c r="J101" s="79">
        <v>5</v>
      </c>
      <c r="K101" s="145">
        <v>3.0000000000000001E-3</v>
      </c>
      <c r="L101" s="79">
        <v>2</v>
      </c>
      <c r="M101" s="145">
        <v>1E-3</v>
      </c>
      <c r="N101" s="79">
        <v>7</v>
      </c>
      <c r="O101" s="145">
        <v>4.0000000000000001E-3</v>
      </c>
      <c r="P101" s="153">
        <v>2</v>
      </c>
      <c r="Q101" s="154">
        <v>1E-3</v>
      </c>
      <c r="R101" s="153">
        <v>3</v>
      </c>
      <c r="S101" s="155">
        <v>2E-3</v>
      </c>
      <c r="T101" s="153">
        <v>5</v>
      </c>
      <c r="U101" s="154">
        <v>3.0000000000000001E-3</v>
      </c>
    </row>
    <row r="102" spans="2:21" ht="18" thickBot="1" x14ac:dyDescent="0.5">
      <c r="B102" s="237"/>
      <c r="C102" s="76" t="s">
        <v>26</v>
      </c>
      <c r="D102" s="67">
        <v>29</v>
      </c>
      <c r="E102" s="144">
        <v>1.9E-2</v>
      </c>
      <c r="F102" s="67">
        <v>9</v>
      </c>
      <c r="G102" s="144">
        <v>6.0000000000000001E-3</v>
      </c>
      <c r="H102" s="67">
        <v>38</v>
      </c>
      <c r="I102" s="144">
        <v>2.4E-2</v>
      </c>
      <c r="J102" s="81">
        <v>20</v>
      </c>
      <c r="K102" s="146">
        <v>1.2E-2</v>
      </c>
      <c r="L102" s="81">
        <v>19</v>
      </c>
      <c r="M102" s="146">
        <v>1.0999999999999999E-2</v>
      </c>
      <c r="N102" s="81">
        <v>39</v>
      </c>
      <c r="O102" s="146">
        <v>2.3E-2</v>
      </c>
      <c r="P102" s="152">
        <v>23</v>
      </c>
      <c r="Q102" s="156">
        <v>1.2999999999999999E-2</v>
      </c>
      <c r="R102" s="152">
        <v>19</v>
      </c>
      <c r="S102" s="157">
        <v>0.01</v>
      </c>
      <c r="T102" s="152">
        <v>42</v>
      </c>
      <c r="U102" s="156">
        <v>2.3E-2</v>
      </c>
    </row>
    <row r="103" spans="2:21" ht="18" thickBot="1" x14ac:dyDescent="0.5">
      <c r="B103" s="238" t="s">
        <v>181</v>
      </c>
      <c r="C103" s="66" t="s">
        <v>193</v>
      </c>
      <c r="D103" s="149" t="s">
        <v>182</v>
      </c>
      <c r="E103" s="150" t="s">
        <v>182</v>
      </c>
      <c r="F103" s="149" t="s">
        <v>182</v>
      </c>
      <c r="G103" s="150">
        <v>0</v>
      </c>
      <c r="H103" s="149" t="s">
        <v>182</v>
      </c>
      <c r="I103" s="150">
        <v>0</v>
      </c>
      <c r="J103" s="79">
        <v>0</v>
      </c>
      <c r="K103" s="145">
        <v>0</v>
      </c>
      <c r="L103" s="79">
        <v>0</v>
      </c>
      <c r="M103" s="145">
        <v>0</v>
      </c>
      <c r="N103" s="79">
        <v>0</v>
      </c>
      <c r="O103" s="145">
        <v>0</v>
      </c>
      <c r="P103" s="153">
        <v>0</v>
      </c>
      <c r="Q103" s="154">
        <v>0</v>
      </c>
      <c r="R103" s="153">
        <v>0</v>
      </c>
      <c r="S103" s="155">
        <v>0</v>
      </c>
      <c r="T103" s="153">
        <v>0</v>
      </c>
      <c r="U103" s="154">
        <v>0</v>
      </c>
    </row>
    <row r="104" spans="2:21" ht="18" thickBot="1" x14ac:dyDescent="0.5">
      <c r="B104" s="239"/>
      <c r="C104" s="66" t="s">
        <v>194</v>
      </c>
      <c r="D104" s="149" t="s">
        <v>182</v>
      </c>
      <c r="E104" s="150" t="s">
        <v>182</v>
      </c>
      <c r="F104" s="149" t="s">
        <v>182</v>
      </c>
      <c r="G104" s="150">
        <v>0</v>
      </c>
      <c r="H104" s="149" t="s">
        <v>182</v>
      </c>
      <c r="I104" s="150">
        <v>0</v>
      </c>
      <c r="J104" s="79">
        <v>2</v>
      </c>
      <c r="K104" s="145">
        <v>1E-3</v>
      </c>
      <c r="L104" s="79">
        <v>0</v>
      </c>
      <c r="M104" s="145">
        <v>0</v>
      </c>
      <c r="N104" s="79">
        <v>2</v>
      </c>
      <c r="O104" s="145">
        <v>1E-3</v>
      </c>
      <c r="P104" s="153">
        <v>2</v>
      </c>
      <c r="Q104" s="154">
        <v>1E-3</v>
      </c>
      <c r="R104" s="153">
        <v>0</v>
      </c>
      <c r="S104" s="155">
        <v>0</v>
      </c>
      <c r="T104" s="153">
        <v>2</v>
      </c>
      <c r="U104" s="154">
        <v>1E-3</v>
      </c>
    </row>
    <row r="105" spans="2:21" ht="18" thickBot="1" x14ac:dyDescent="0.5">
      <c r="B105" s="239"/>
      <c r="C105" s="66" t="s">
        <v>195</v>
      </c>
      <c r="D105" s="149" t="s">
        <v>182</v>
      </c>
      <c r="E105" s="150" t="s">
        <v>182</v>
      </c>
      <c r="F105" s="149" t="s">
        <v>182</v>
      </c>
      <c r="G105" s="150">
        <v>0</v>
      </c>
      <c r="H105" s="149" t="s">
        <v>182</v>
      </c>
      <c r="I105" s="150">
        <v>0</v>
      </c>
      <c r="J105" s="79">
        <v>0</v>
      </c>
      <c r="K105" s="145">
        <v>0</v>
      </c>
      <c r="L105" s="79">
        <v>0</v>
      </c>
      <c r="M105" s="145">
        <v>0</v>
      </c>
      <c r="N105" s="79">
        <v>0</v>
      </c>
      <c r="O105" s="145">
        <v>0</v>
      </c>
      <c r="P105" s="153">
        <v>1</v>
      </c>
      <c r="Q105" s="154">
        <v>1E-3</v>
      </c>
      <c r="R105" s="153">
        <v>0</v>
      </c>
      <c r="S105" s="155">
        <v>0</v>
      </c>
      <c r="T105" s="153">
        <v>1</v>
      </c>
      <c r="U105" s="154">
        <v>1E-3</v>
      </c>
    </row>
    <row r="106" spans="2:21" ht="18" thickBot="1" x14ac:dyDescent="0.5">
      <c r="B106" s="240"/>
      <c r="C106" s="76" t="s">
        <v>198</v>
      </c>
      <c r="D106" s="149" t="s">
        <v>182</v>
      </c>
      <c r="E106" s="150" t="s">
        <v>182</v>
      </c>
      <c r="F106" s="149" t="s">
        <v>182</v>
      </c>
      <c r="G106" s="150">
        <v>0</v>
      </c>
      <c r="H106" s="149" t="s">
        <v>182</v>
      </c>
      <c r="I106" s="150">
        <v>0</v>
      </c>
      <c r="J106" s="79">
        <v>2</v>
      </c>
      <c r="K106" s="145">
        <v>1E-3</v>
      </c>
      <c r="L106" s="79">
        <v>0</v>
      </c>
      <c r="M106" s="145">
        <v>0</v>
      </c>
      <c r="N106" s="79">
        <v>2</v>
      </c>
      <c r="O106" s="145">
        <v>1E-3</v>
      </c>
      <c r="P106" s="153">
        <v>3</v>
      </c>
      <c r="Q106" s="154">
        <v>2E-3</v>
      </c>
      <c r="R106" s="153">
        <v>0</v>
      </c>
      <c r="S106" s="155">
        <v>0</v>
      </c>
      <c r="T106" s="153">
        <v>3</v>
      </c>
      <c r="U106" s="154">
        <v>2E-3</v>
      </c>
    </row>
    <row r="107" spans="2:21" ht="18" thickBot="1" x14ac:dyDescent="0.5">
      <c r="B107" s="85"/>
      <c r="C107" s="76" t="s">
        <v>199</v>
      </c>
      <c r="D107" s="67">
        <v>217</v>
      </c>
      <c r="E107" s="144">
        <v>0.13900000000000001</v>
      </c>
      <c r="F107" s="67">
        <v>129</v>
      </c>
      <c r="G107" s="144">
        <v>8.2000000000000003E-2</v>
      </c>
      <c r="H107" s="67">
        <v>346</v>
      </c>
      <c r="I107" s="144">
        <v>0.221</v>
      </c>
      <c r="J107" s="81">
        <v>175</v>
      </c>
      <c r="K107" s="146">
        <v>0.10199999999999999</v>
      </c>
      <c r="L107" s="81">
        <v>181</v>
      </c>
      <c r="M107" s="146">
        <v>0.105</v>
      </c>
      <c r="N107" s="81">
        <v>358</v>
      </c>
      <c r="O107" s="146">
        <v>0.20799999999999999</v>
      </c>
      <c r="P107" s="152">
        <v>249</v>
      </c>
      <c r="Q107" s="156">
        <v>0.13700000000000001</v>
      </c>
      <c r="R107" s="152">
        <v>245</v>
      </c>
      <c r="S107" s="157">
        <v>0.13500000000000001</v>
      </c>
      <c r="T107" s="152">
        <v>494</v>
      </c>
      <c r="U107" s="156">
        <v>0.27100000000000002</v>
      </c>
    </row>
    <row r="111" spans="2:21" ht="18" thickBot="1" x14ac:dyDescent="0.5">
      <c r="B111" s="139" t="s">
        <v>200</v>
      </c>
    </row>
    <row r="112" spans="2:21" ht="18.600000000000001" thickTop="1" thickBot="1" x14ac:dyDescent="0.5">
      <c r="B112" s="196"/>
      <c r="C112" s="193"/>
      <c r="D112" s="222" t="s">
        <v>82</v>
      </c>
      <c r="E112" s="241"/>
      <c r="F112" s="241"/>
      <c r="G112" s="241"/>
      <c r="H112" s="241"/>
      <c r="I112" s="225"/>
      <c r="J112" s="222" t="s">
        <v>83</v>
      </c>
      <c r="K112" s="241"/>
      <c r="L112" s="241"/>
      <c r="M112" s="241"/>
      <c r="N112" s="241"/>
      <c r="O112" s="225"/>
      <c r="P112" s="219" t="s">
        <v>84</v>
      </c>
      <c r="Q112" s="220"/>
      <c r="R112" s="220"/>
      <c r="S112" s="220"/>
      <c r="T112" s="220"/>
      <c r="U112" s="221"/>
    </row>
    <row r="113" spans="2:21" ht="18" thickBot="1" x14ac:dyDescent="0.5">
      <c r="B113" s="194"/>
      <c r="C113" s="159"/>
      <c r="D113" s="246" t="s">
        <v>166</v>
      </c>
      <c r="E113" s="247"/>
      <c r="F113" s="246" t="s">
        <v>167</v>
      </c>
      <c r="G113" s="247"/>
      <c r="H113" s="248" t="s">
        <v>26</v>
      </c>
      <c r="I113" s="249"/>
      <c r="J113" s="246" t="s">
        <v>166</v>
      </c>
      <c r="K113" s="247"/>
      <c r="L113" s="246" t="s">
        <v>167</v>
      </c>
      <c r="M113" s="247"/>
      <c r="N113" s="246" t="s">
        <v>26</v>
      </c>
      <c r="O113" s="247"/>
      <c r="P113" s="242" t="s">
        <v>166</v>
      </c>
      <c r="Q113" s="243"/>
      <c r="R113" s="242" t="s">
        <v>167</v>
      </c>
      <c r="S113" s="243"/>
      <c r="T113" s="242" t="s">
        <v>26</v>
      </c>
      <c r="U113" s="243"/>
    </row>
    <row r="114" spans="2:21" ht="18" thickBot="1" x14ac:dyDescent="0.5">
      <c r="B114" s="85"/>
      <c r="C114" s="66"/>
      <c r="D114" s="67" t="s">
        <v>168</v>
      </c>
      <c r="E114" s="67" t="s">
        <v>169</v>
      </c>
      <c r="F114" s="67" t="s">
        <v>168</v>
      </c>
      <c r="G114" s="67" t="s">
        <v>169</v>
      </c>
      <c r="H114" s="67" t="s">
        <v>168</v>
      </c>
      <c r="I114" s="67" t="s">
        <v>169</v>
      </c>
      <c r="J114" s="67" t="s">
        <v>168</v>
      </c>
      <c r="K114" s="67" t="s">
        <v>169</v>
      </c>
      <c r="L114" s="67" t="s">
        <v>168</v>
      </c>
      <c r="M114" s="67" t="s">
        <v>169</v>
      </c>
      <c r="N114" s="67" t="s">
        <v>168</v>
      </c>
      <c r="O114" s="67" t="s">
        <v>169</v>
      </c>
      <c r="P114" s="165" t="s">
        <v>168</v>
      </c>
      <c r="Q114" s="68" t="s">
        <v>169</v>
      </c>
      <c r="R114" s="68" t="s">
        <v>168</v>
      </c>
      <c r="S114" s="68" t="s">
        <v>169</v>
      </c>
      <c r="T114" s="68" t="s">
        <v>168</v>
      </c>
      <c r="U114" s="68" t="s">
        <v>169</v>
      </c>
    </row>
    <row r="115" spans="2:21" ht="18" thickBot="1" x14ac:dyDescent="0.5">
      <c r="B115" s="244" t="s">
        <v>177</v>
      </c>
      <c r="C115" s="66" t="s">
        <v>193</v>
      </c>
      <c r="D115" s="70">
        <v>3</v>
      </c>
      <c r="E115" s="143">
        <v>2E-3</v>
      </c>
      <c r="F115" s="70">
        <v>5</v>
      </c>
      <c r="G115" s="143">
        <v>3.0000000000000001E-3</v>
      </c>
      <c r="H115" s="70">
        <v>8</v>
      </c>
      <c r="I115" s="143">
        <v>5.0000000000000001E-3</v>
      </c>
      <c r="J115" s="70">
        <v>4</v>
      </c>
      <c r="K115" s="143">
        <v>2E-3</v>
      </c>
      <c r="L115" s="70">
        <v>8</v>
      </c>
      <c r="M115" s="143">
        <v>5.0000000000000001E-3</v>
      </c>
      <c r="N115" s="70">
        <v>12</v>
      </c>
      <c r="O115" s="143">
        <v>7.0000000000000001E-3</v>
      </c>
      <c r="P115" s="72">
        <v>12</v>
      </c>
      <c r="Q115" s="151">
        <v>7.0000000000000001E-3</v>
      </c>
      <c r="R115" s="72">
        <v>16</v>
      </c>
      <c r="S115" s="73">
        <v>8.9999999999999993E-3</v>
      </c>
      <c r="T115" s="72">
        <v>28</v>
      </c>
      <c r="U115" s="151">
        <v>1.6E-2</v>
      </c>
    </row>
    <row r="116" spans="2:21" ht="18" thickBot="1" x14ac:dyDescent="0.5">
      <c r="B116" s="236"/>
      <c r="C116" s="66" t="s">
        <v>194</v>
      </c>
      <c r="D116" s="70">
        <v>35</v>
      </c>
      <c r="E116" s="143">
        <v>2.4E-2</v>
      </c>
      <c r="F116" s="70">
        <v>36</v>
      </c>
      <c r="G116" s="143">
        <v>2.5000000000000001E-2</v>
      </c>
      <c r="H116" s="70">
        <v>71</v>
      </c>
      <c r="I116" s="143">
        <v>4.8000000000000001E-2</v>
      </c>
      <c r="J116" s="70">
        <v>33</v>
      </c>
      <c r="K116" s="143">
        <v>0.02</v>
      </c>
      <c r="L116" s="70">
        <v>27</v>
      </c>
      <c r="M116" s="143">
        <v>1.7000000000000001E-2</v>
      </c>
      <c r="N116" s="70">
        <v>61</v>
      </c>
      <c r="O116" s="143">
        <v>3.7999999999999999E-2</v>
      </c>
      <c r="P116" s="72">
        <v>83</v>
      </c>
      <c r="Q116" s="151">
        <v>4.8000000000000001E-2</v>
      </c>
      <c r="R116" s="72">
        <v>56</v>
      </c>
      <c r="S116" s="73">
        <v>3.2000000000000001E-2</v>
      </c>
      <c r="T116" s="72">
        <v>139</v>
      </c>
      <c r="U116" s="151">
        <v>8.1000000000000003E-2</v>
      </c>
    </row>
    <row r="117" spans="2:21" ht="18" thickBot="1" x14ac:dyDescent="0.5">
      <c r="B117" s="236"/>
      <c r="C117" s="66" t="s">
        <v>195</v>
      </c>
      <c r="D117" s="70">
        <v>5</v>
      </c>
      <c r="E117" s="143">
        <v>3.0000000000000001E-3</v>
      </c>
      <c r="F117" s="70">
        <v>7</v>
      </c>
      <c r="G117" s="143">
        <v>5.0000000000000001E-3</v>
      </c>
      <c r="H117" s="70">
        <v>12</v>
      </c>
      <c r="I117" s="143">
        <v>8.0000000000000002E-3</v>
      </c>
      <c r="J117" s="70">
        <v>8</v>
      </c>
      <c r="K117" s="143">
        <v>5.0000000000000001E-3</v>
      </c>
      <c r="L117" s="70">
        <v>6</v>
      </c>
      <c r="M117" s="143">
        <v>4.0000000000000001E-3</v>
      </c>
      <c r="N117" s="70">
        <v>14</v>
      </c>
      <c r="O117" s="143">
        <v>8.9999999999999993E-3</v>
      </c>
      <c r="P117" s="72">
        <v>15</v>
      </c>
      <c r="Q117" s="151">
        <v>8.9999999999999993E-3</v>
      </c>
      <c r="R117" s="72">
        <v>10</v>
      </c>
      <c r="S117" s="73">
        <v>6.0000000000000001E-3</v>
      </c>
      <c r="T117" s="72">
        <v>25</v>
      </c>
      <c r="U117" s="151">
        <v>1.4999999999999999E-2</v>
      </c>
    </row>
    <row r="118" spans="2:21" ht="18" thickBot="1" x14ac:dyDescent="0.5">
      <c r="B118" s="245"/>
      <c r="C118" s="76" t="s">
        <v>26</v>
      </c>
      <c r="D118" s="67">
        <v>43</v>
      </c>
      <c r="E118" s="144">
        <v>2.9000000000000001E-2</v>
      </c>
      <c r="F118" s="67">
        <v>48</v>
      </c>
      <c r="G118" s="144">
        <v>3.3000000000000002E-2</v>
      </c>
      <c r="H118" s="67">
        <v>91</v>
      </c>
      <c r="I118" s="144">
        <v>6.2E-2</v>
      </c>
      <c r="J118" s="67">
        <v>45</v>
      </c>
      <c r="K118" s="144">
        <v>2.8000000000000001E-2</v>
      </c>
      <c r="L118" s="67">
        <v>41</v>
      </c>
      <c r="M118" s="144">
        <v>2.5000000000000001E-2</v>
      </c>
      <c r="N118" s="67">
        <v>87</v>
      </c>
      <c r="O118" s="144">
        <v>5.3999999999999999E-2</v>
      </c>
      <c r="P118" s="68">
        <v>110</v>
      </c>
      <c r="Q118" s="147">
        <v>6.4000000000000001E-2</v>
      </c>
      <c r="R118" s="68">
        <v>82</v>
      </c>
      <c r="S118" s="78">
        <v>4.8000000000000001E-2</v>
      </c>
      <c r="T118" s="68">
        <v>192</v>
      </c>
      <c r="U118" s="147">
        <v>0.111</v>
      </c>
    </row>
    <row r="119" spans="2:21" ht="18" thickBot="1" x14ac:dyDescent="0.5">
      <c r="B119" s="235" t="s">
        <v>178</v>
      </c>
      <c r="C119" s="66" t="s">
        <v>193</v>
      </c>
      <c r="D119" s="70">
        <v>2</v>
      </c>
      <c r="E119" s="143">
        <v>1E-3</v>
      </c>
      <c r="F119" s="70">
        <v>5</v>
      </c>
      <c r="G119" s="143">
        <v>3.0000000000000001E-3</v>
      </c>
      <c r="H119" s="70">
        <v>7</v>
      </c>
      <c r="I119" s="143">
        <v>5.0000000000000001E-3</v>
      </c>
      <c r="J119" s="70">
        <v>2</v>
      </c>
      <c r="K119" s="143">
        <v>1E-3</v>
      </c>
      <c r="L119" s="70">
        <v>1</v>
      </c>
      <c r="M119" s="143">
        <v>1E-3</v>
      </c>
      <c r="N119" s="70">
        <v>3</v>
      </c>
      <c r="O119" s="143">
        <v>2E-3</v>
      </c>
      <c r="P119" s="72">
        <v>5</v>
      </c>
      <c r="Q119" s="151">
        <v>3.0000000000000001E-3</v>
      </c>
      <c r="R119" s="72">
        <v>3</v>
      </c>
      <c r="S119" s="73">
        <v>2E-3</v>
      </c>
      <c r="T119" s="72">
        <v>8</v>
      </c>
      <c r="U119" s="151">
        <v>5.0000000000000001E-3</v>
      </c>
    </row>
    <row r="120" spans="2:21" ht="18" thickBot="1" x14ac:dyDescent="0.5">
      <c r="B120" s="236"/>
      <c r="C120" s="66" t="s">
        <v>194</v>
      </c>
      <c r="D120" s="70">
        <v>19</v>
      </c>
      <c r="E120" s="143">
        <v>1.2999999999999999E-2</v>
      </c>
      <c r="F120" s="70">
        <v>13</v>
      </c>
      <c r="G120" s="143">
        <v>8.9999999999999993E-3</v>
      </c>
      <c r="H120" s="70">
        <v>32</v>
      </c>
      <c r="I120" s="143">
        <v>2.1999999999999999E-2</v>
      </c>
      <c r="J120" s="70">
        <v>17</v>
      </c>
      <c r="K120" s="143">
        <v>0.01</v>
      </c>
      <c r="L120" s="70">
        <v>17</v>
      </c>
      <c r="M120" s="143">
        <v>0.01</v>
      </c>
      <c r="N120" s="70">
        <v>34</v>
      </c>
      <c r="O120" s="143">
        <v>2.1000000000000001E-2</v>
      </c>
      <c r="P120" s="72">
        <v>30</v>
      </c>
      <c r="Q120" s="151">
        <v>1.7000000000000001E-2</v>
      </c>
      <c r="R120" s="72">
        <v>21</v>
      </c>
      <c r="S120" s="73">
        <v>1.2E-2</v>
      </c>
      <c r="T120" s="72">
        <v>51</v>
      </c>
      <c r="U120" s="151">
        <v>0.03</v>
      </c>
    </row>
    <row r="121" spans="2:21" ht="18" thickBot="1" x14ac:dyDescent="0.5">
      <c r="B121" s="236"/>
      <c r="C121" s="66" t="s">
        <v>195</v>
      </c>
      <c r="D121" s="70">
        <v>5</v>
      </c>
      <c r="E121" s="143">
        <v>3.0000000000000001E-3</v>
      </c>
      <c r="F121" s="70">
        <v>4</v>
      </c>
      <c r="G121" s="143">
        <v>3.0000000000000001E-3</v>
      </c>
      <c r="H121" s="70">
        <v>9</v>
      </c>
      <c r="I121" s="143">
        <v>6.0000000000000001E-3</v>
      </c>
      <c r="J121" s="70">
        <v>10</v>
      </c>
      <c r="K121" s="143">
        <v>6.0000000000000001E-3</v>
      </c>
      <c r="L121" s="70">
        <v>1</v>
      </c>
      <c r="M121" s="143">
        <v>1E-3</v>
      </c>
      <c r="N121" s="70">
        <v>11</v>
      </c>
      <c r="O121" s="143">
        <v>7.0000000000000001E-3</v>
      </c>
      <c r="P121" s="72">
        <v>12</v>
      </c>
      <c r="Q121" s="151">
        <v>7.0000000000000001E-3</v>
      </c>
      <c r="R121" s="72">
        <v>7</v>
      </c>
      <c r="S121" s="73">
        <v>4.0000000000000001E-3</v>
      </c>
      <c r="T121" s="72">
        <v>19</v>
      </c>
      <c r="U121" s="151">
        <v>1.0999999999999999E-2</v>
      </c>
    </row>
    <row r="122" spans="2:21" ht="18" thickBot="1" x14ac:dyDescent="0.5">
      <c r="B122" s="245"/>
      <c r="C122" s="76" t="s">
        <v>26</v>
      </c>
      <c r="D122" s="67">
        <v>26</v>
      </c>
      <c r="E122" s="144">
        <v>1.7999999999999999E-2</v>
      </c>
      <c r="F122" s="67">
        <v>22</v>
      </c>
      <c r="G122" s="144">
        <v>1.4999999999999999E-2</v>
      </c>
      <c r="H122" s="67">
        <v>48</v>
      </c>
      <c r="I122" s="144">
        <v>3.3000000000000002E-2</v>
      </c>
      <c r="J122" s="67">
        <v>29</v>
      </c>
      <c r="K122" s="144">
        <v>1.7999999999999999E-2</v>
      </c>
      <c r="L122" s="67">
        <v>19</v>
      </c>
      <c r="M122" s="144">
        <v>1.2E-2</v>
      </c>
      <c r="N122" s="67">
        <v>48</v>
      </c>
      <c r="O122" s="144">
        <v>0.03</v>
      </c>
      <c r="P122" s="68">
        <v>47</v>
      </c>
      <c r="Q122" s="147">
        <v>2.7E-2</v>
      </c>
      <c r="R122" s="68">
        <v>31</v>
      </c>
      <c r="S122" s="78">
        <v>1.7999999999999999E-2</v>
      </c>
      <c r="T122" s="68">
        <v>78</v>
      </c>
      <c r="U122" s="147">
        <v>4.4999999999999998E-2</v>
      </c>
    </row>
    <row r="123" spans="2:21" ht="18" thickBot="1" x14ac:dyDescent="0.5">
      <c r="B123" s="235" t="s">
        <v>179</v>
      </c>
      <c r="C123" s="66" t="s">
        <v>193</v>
      </c>
      <c r="D123" s="70">
        <v>3</v>
      </c>
      <c r="E123" s="143">
        <v>2E-3</v>
      </c>
      <c r="F123" s="70">
        <v>1</v>
      </c>
      <c r="G123" s="143">
        <v>1E-3</v>
      </c>
      <c r="H123" s="70">
        <v>4</v>
      </c>
      <c r="I123" s="143">
        <v>3.0000000000000001E-3</v>
      </c>
      <c r="J123" s="70">
        <v>2</v>
      </c>
      <c r="K123" s="143">
        <v>1E-3</v>
      </c>
      <c r="L123" s="70">
        <v>2</v>
      </c>
      <c r="M123" s="143">
        <v>1E-3</v>
      </c>
      <c r="N123" s="70">
        <v>4</v>
      </c>
      <c r="O123" s="143">
        <v>2E-3</v>
      </c>
      <c r="P123" s="72">
        <v>1</v>
      </c>
      <c r="Q123" s="151">
        <v>1E-3</v>
      </c>
      <c r="R123" s="72">
        <v>5</v>
      </c>
      <c r="S123" s="73">
        <v>3.0000000000000001E-3</v>
      </c>
      <c r="T123" s="72">
        <v>6</v>
      </c>
      <c r="U123" s="151">
        <v>3.0000000000000001E-3</v>
      </c>
    </row>
    <row r="124" spans="2:21" ht="18" thickBot="1" x14ac:dyDescent="0.5">
      <c r="B124" s="236"/>
      <c r="C124" s="66" t="s">
        <v>194</v>
      </c>
      <c r="D124" s="70">
        <v>10</v>
      </c>
      <c r="E124" s="143">
        <v>7.0000000000000001E-3</v>
      </c>
      <c r="F124" s="70">
        <v>14</v>
      </c>
      <c r="G124" s="143">
        <v>0.01</v>
      </c>
      <c r="H124" s="70">
        <v>24</v>
      </c>
      <c r="I124" s="143">
        <v>1.6E-2</v>
      </c>
      <c r="J124" s="70">
        <v>14</v>
      </c>
      <c r="K124" s="143">
        <v>8.9999999999999993E-3</v>
      </c>
      <c r="L124" s="70">
        <v>12</v>
      </c>
      <c r="M124" s="143">
        <v>7.0000000000000001E-3</v>
      </c>
      <c r="N124" s="70">
        <v>26</v>
      </c>
      <c r="O124" s="143">
        <v>1.6E-2</v>
      </c>
      <c r="P124" s="72">
        <v>25</v>
      </c>
      <c r="Q124" s="151">
        <v>1.4999999999999999E-2</v>
      </c>
      <c r="R124" s="72">
        <v>11</v>
      </c>
      <c r="S124" s="73">
        <v>6.0000000000000001E-3</v>
      </c>
      <c r="T124" s="72">
        <v>36</v>
      </c>
      <c r="U124" s="151">
        <v>2.1000000000000001E-2</v>
      </c>
    </row>
    <row r="125" spans="2:21" ht="18" thickBot="1" x14ac:dyDescent="0.5">
      <c r="B125" s="236"/>
      <c r="C125" s="66" t="s">
        <v>195</v>
      </c>
      <c r="D125" s="70">
        <v>8</v>
      </c>
      <c r="E125" s="143">
        <v>5.0000000000000001E-3</v>
      </c>
      <c r="F125" s="70">
        <v>0</v>
      </c>
      <c r="G125" s="143">
        <v>0</v>
      </c>
      <c r="H125" s="70">
        <v>8</v>
      </c>
      <c r="I125" s="143">
        <v>5.0000000000000001E-3</v>
      </c>
      <c r="J125" s="70">
        <v>4</v>
      </c>
      <c r="K125" s="143">
        <v>2E-3</v>
      </c>
      <c r="L125" s="70">
        <v>3</v>
      </c>
      <c r="M125" s="143">
        <v>2E-3</v>
      </c>
      <c r="N125" s="70">
        <v>7</v>
      </c>
      <c r="O125" s="143">
        <v>4.0000000000000001E-3</v>
      </c>
      <c r="P125" s="72">
        <v>5</v>
      </c>
      <c r="Q125" s="151">
        <v>3.0000000000000001E-3</v>
      </c>
      <c r="R125" s="72">
        <v>4</v>
      </c>
      <c r="S125" s="73">
        <v>2E-3</v>
      </c>
      <c r="T125" s="72">
        <v>9</v>
      </c>
      <c r="U125" s="151">
        <v>5.0000000000000001E-3</v>
      </c>
    </row>
    <row r="126" spans="2:21" ht="18" thickBot="1" x14ac:dyDescent="0.5">
      <c r="B126" s="245"/>
      <c r="C126" s="76" t="s">
        <v>26</v>
      </c>
      <c r="D126" s="67">
        <v>21</v>
      </c>
      <c r="E126" s="144">
        <v>1.4E-2</v>
      </c>
      <c r="F126" s="67">
        <v>15</v>
      </c>
      <c r="G126" s="144">
        <v>0.01</v>
      </c>
      <c r="H126" s="67">
        <v>36</v>
      </c>
      <c r="I126" s="144">
        <v>2.5000000000000001E-2</v>
      </c>
      <c r="J126" s="67">
        <v>20</v>
      </c>
      <c r="K126" s="144">
        <v>1.2E-2</v>
      </c>
      <c r="L126" s="67">
        <v>17</v>
      </c>
      <c r="M126" s="144">
        <v>0.01</v>
      </c>
      <c r="N126" s="67">
        <v>37</v>
      </c>
      <c r="O126" s="144">
        <v>2.3E-2</v>
      </c>
      <c r="P126" s="68">
        <v>31</v>
      </c>
      <c r="Q126" s="147">
        <v>1.7999999999999999E-2</v>
      </c>
      <c r="R126" s="68">
        <v>20</v>
      </c>
      <c r="S126" s="78">
        <v>1.2E-2</v>
      </c>
      <c r="T126" s="68">
        <v>51</v>
      </c>
      <c r="U126" s="147">
        <v>0.03</v>
      </c>
    </row>
    <row r="127" spans="2:21" ht="18" thickBot="1" x14ac:dyDescent="0.5">
      <c r="B127" s="235" t="s">
        <v>180</v>
      </c>
      <c r="C127" s="66" t="s">
        <v>193</v>
      </c>
      <c r="D127" s="70">
        <v>3</v>
      </c>
      <c r="E127" s="143">
        <v>2E-3</v>
      </c>
      <c r="F127" s="70">
        <v>0</v>
      </c>
      <c r="G127" s="143">
        <v>0</v>
      </c>
      <c r="H127" s="70">
        <v>3</v>
      </c>
      <c r="I127" s="143">
        <v>2E-3</v>
      </c>
      <c r="J127" s="70">
        <v>3</v>
      </c>
      <c r="K127" s="143">
        <v>2E-3</v>
      </c>
      <c r="L127" s="70">
        <v>0</v>
      </c>
      <c r="M127" s="143">
        <v>0</v>
      </c>
      <c r="N127" s="70">
        <v>3</v>
      </c>
      <c r="O127" s="143">
        <v>2E-3</v>
      </c>
      <c r="P127" s="72">
        <v>5</v>
      </c>
      <c r="Q127" s="151">
        <v>3.0000000000000001E-3</v>
      </c>
      <c r="R127" s="72">
        <v>0</v>
      </c>
      <c r="S127" s="73">
        <v>0</v>
      </c>
      <c r="T127" s="72">
        <v>5</v>
      </c>
      <c r="U127" s="151">
        <v>3.0000000000000001E-3</v>
      </c>
    </row>
    <row r="128" spans="2:21" ht="18" thickBot="1" x14ac:dyDescent="0.5">
      <c r="B128" s="236"/>
      <c r="C128" s="66" t="s">
        <v>194</v>
      </c>
      <c r="D128" s="70">
        <v>9</v>
      </c>
      <c r="E128" s="143">
        <v>6.0000000000000001E-3</v>
      </c>
      <c r="F128" s="70">
        <v>4</v>
      </c>
      <c r="G128" s="143">
        <v>3.0000000000000001E-3</v>
      </c>
      <c r="H128" s="70">
        <v>13</v>
      </c>
      <c r="I128" s="143">
        <v>8.9999999999999993E-3</v>
      </c>
      <c r="J128" s="70">
        <v>8</v>
      </c>
      <c r="K128" s="143">
        <v>5.0000000000000001E-3</v>
      </c>
      <c r="L128" s="70">
        <v>5</v>
      </c>
      <c r="M128" s="143">
        <v>3.0000000000000001E-3</v>
      </c>
      <c r="N128" s="70">
        <v>13</v>
      </c>
      <c r="O128" s="143">
        <v>8.0000000000000002E-3</v>
      </c>
      <c r="P128" s="72">
        <v>16</v>
      </c>
      <c r="Q128" s="151">
        <v>8.9999999999999993E-3</v>
      </c>
      <c r="R128" s="72">
        <v>4</v>
      </c>
      <c r="S128" s="73">
        <v>2E-3</v>
      </c>
      <c r="T128" s="72">
        <v>20</v>
      </c>
      <c r="U128" s="151">
        <v>1.2E-2</v>
      </c>
    </row>
    <row r="129" spans="2:21" ht="18" thickBot="1" x14ac:dyDescent="0.5">
      <c r="B129" s="236"/>
      <c r="C129" s="66" t="s">
        <v>195</v>
      </c>
      <c r="D129" s="70">
        <v>2</v>
      </c>
      <c r="E129" s="143">
        <v>1E-3</v>
      </c>
      <c r="F129" s="70">
        <v>2</v>
      </c>
      <c r="G129" s="143">
        <v>1E-3</v>
      </c>
      <c r="H129" s="70">
        <v>4</v>
      </c>
      <c r="I129" s="143">
        <v>3.0000000000000001E-3</v>
      </c>
      <c r="J129" s="70">
        <v>4</v>
      </c>
      <c r="K129" s="143">
        <v>2E-3</v>
      </c>
      <c r="L129" s="70">
        <v>0</v>
      </c>
      <c r="M129" s="143">
        <v>0</v>
      </c>
      <c r="N129" s="70">
        <v>4</v>
      </c>
      <c r="O129" s="143">
        <v>2E-3</v>
      </c>
      <c r="P129" s="72">
        <v>5</v>
      </c>
      <c r="Q129" s="151">
        <v>3.0000000000000001E-3</v>
      </c>
      <c r="R129" s="72">
        <v>2</v>
      </c>
      <c r="S129" s="73">
        <v>1E-3</v>
      </c>
      <c r="T129" s="72">
        <v>7</v>
      </c>
      <c r="U129" s="151">
        <v>4.0000000000000001E-3</v>
      </c>
    </row>
    <row r="130" spans="2:21" ht="18" thickBot="1" x14ac:dyDescent="0.5">
      <c r="B130" s="237"/>
      <c r="C130" s="76" t="s">
        <v>26</v>
      </c>
      <c r="D130" s="67">
        <v>14</v>
      </c>
      <c r="E130" s="144">
        <v>0.01</v>
      </c>
      <c r="F130" s="67">
        <v>6</v>
      </c>
      <c r="G130" s="144">
        <v>4.0000000000000001E-3</v>
      </c>
      <c r="H130" s="67">
        <v>20</v>
      </c>
      <c r="I130" s="144">
        <v>1.4E-2</v>
      </c>
      <c r="J130" s="67">
        <v>15</v>
      </c>
      <c r="K130" s="144">
        <v>8.9999999999999993E-3</v>
      </c>
      <c r="L130" s="67">
        <v>5</v>
      </c>
      <c r="M130" s="144">
        <v>3.0000000000000001E-3</v>
      </c>
      <c r="N130" s="67">
        <v>20</v>
      </c>
      <c r="O130" s="144">
        <v>1.2E-2</v>
      </c>
      <c r="P130" s="68">
        <v>26</v>
      </c>
      <c r="Q130" s="147">
        <v>1.4999999999999999E-2</v>
      </c>
      <c r="R130" s="68">
        <v>6</v>
      </c>
      <c r="S130" s="78">
        <v>3.0000000000000001E-3</v>
      </c>
      <c r="T130" s="68">
        <v>32</v>
      </c>
      <c r="U130" s="147">
        <v>1.9E-2</v>
      </c>
    </row>
    <row r="131" spans="2:21" ht="18" thickBot="1" x14ac:dyDescent="0.5">
      <c r="B131" s="238" t="s">
        <v>181</v>
      </c>
      <c r="C131" s="66" t="s">
        <v>193</v>
      </c>
      <c r="D131" s="149">
        <v>0</v>
      </c>
      <c r="E131" s="150">
        <v>0</v>
      </c>
      <c r="F131" s="149">
        <v>0</v>
      </c>
      <c r="G131" s="150">
        <v>0</v>
      </c>
      <c r="H131" s="149">
        <v>0</v>
      </c>
      <c r="I131" s="150">
        <v>0</v>
      </c>
      <c r="J131" s="70">
        <v>0</v>
      </c>
      <c r="K131" s="143">
        <v>0</v>
      </c>
      <c r="L131" s="70">
        <v>0</v>
      </c>
      <c r="M131" s="143">
        <v>0</v>
      </c>
      <c r="N131" s="70">
        <v>0</v>
      </c>
      <c r="O131" s="143">
        <v>0</v>
      </c>
      <c r="P131" s="72">
        <v>0</v>
      </c>
      <c r="Q131" s="151">
        <v>0</v>
      </c>
      <c r="R131" s="72">
        <v>0</v>
      </c>
      <c r="S131" s="73">
        <v>0</v>
      </c>
      <c r="T131" s="72">
        <v>0</v>
      </c>
      <c r="U131" s="151">
        <v>0</v>
      </c>
    </row>
    <row r="132" spans="2:21" ht="18" thickBot="1" x14ac:dyDescent="0.5">
      <c r="B132" s="239"/>
      <c r="C132" s="66" t="s">
        <v>194</v>
      </c>
      <c r="D132" s="149">
        <v>0</v>
      </c>
      <c r="E132" s="150">
        <v>0</v>
      </c>
      <c r="F132" s="149">
        <v>0</v>
      </c>
      <c r="G132" s="150">
        <v>0</v>
      </c>
      <c r="H132" s="149">
        <v>0</v>
      </c>
      <c r="I132" s="150">
        <v>0</v>
      </c>
      <c r="J132" s="70">
        <v>0</v>
      </c>
      <c r="K132" s="143">
        <v>0</v>
      </c>
      <c r="L132" s="70">
        <v>0</v>
      </c>
      <c r="M132" s="143">
        <v>0</v>
      </c>
      <c r="N132" s="70">
        <v>0</v>
      </c>
      <c r="O132" s="143">
        <v>0</v>
      </c>
      <c r="P132" s="72">
        <v>0</v>
      </c>
      <c r="Q132" s="151">
        <v>0</v>
      </c>
      <c r="R132" s="72">
        <v>2</v>
      </c>
      <c r="S132" s="73">
        <v>1E-3</v>
      </c>
      <c r="T132" s="72">
        <v>2</v>
      </c>
      <c r="U132" s="151">
        <v>1E-3</v>
      </c>
    </row>
    <row r="133" spans="2:21" ht="18" thickBot="1" x14ac:dyDescent="0.5">
      <c r="B133" s="239"/>
      <c r="C133" s="66" t="s">
        <v>195</v>
      </c>
      <c r="D133" s="149">
        <v>0</v>
      </c>
      <c r="E133" s="150">
        <v>0</v>
      </c>
      <c r="F133" s="149">
        <v>0</v>
      </c>
      <c r="G133" s="150">
        <v>0</v>
      </c>
      <c r="H133" s="149">
        <v>0</v>
      </c>
      <c r="I133" s="150">
        <v>0</v>
      </c>
      <c r="J133" s="70">
        <v>0</v>
      </c>
      <c r="K133" s="143">
        <v>0</v>
      </c>
      <c r="L133" s="70">
        <v>0</v>
      </c>
      <c r="M133" s="143">
        <v>0</v>
      </c>
      <c r="N133" s="70">
        <v>0</v>
      </c>
      <c r="O133" s="143">
        <v>0</v>
      </c>
      <c r="P133" s="72">
        <v>0</v>
      </c>
      <c r="Q133" s="151">
        <v>0</v>
      </c>
      <c r="R133" s="72">
        <v>0</v>
      </c>
      <c r="S133" s="73">
        <v>0</v>
      </c>
      <c r="T133" s="72">
        <v>0</v>
      </c>
      <c r="U133" s="151">
        <v>0</v>
      </c>
    </row>
    <row r="134" spans="2:21" ht="18" thickBot="1" x14ac:dyDescent="0.5">
      <c r="B134" s="240"/>
      <c r="C134" s="76" t="s">
        <v>198</v>
      </c>
      <c r="D134" s="149">
        <v>0</v>
      </c>
      <c r="E134" s="150">
        <v>0</v>
      </c>
      <c r="F134" s="149">
        <v>0</v>
      </c>
      <c r="G134" s="150">
        <v>0</v>
      </c>
      <c r="H134" s="149">
        <v>0</v>
      </c>
      <c r="I134" s="150">
        <v>0</v>
      </c>
      <c r="J134" s="70">
        <v>0</v>
      </c>
      <c r="K134" s="143">
        <v>0</v>
      </c>
      <c r="L134" s="70">
        <v>0</v>
      </c>
      <c r="M134" s="143">
        <v>0</v>
      </c>
      <c r="N134" s="70">
        <v>0</v>
      </c>
      <c r="O134" s="143">
        <v>0</v>
      </c>
      <c r="P134" s="72">
        <v>0</v>
      </c>
      <c r="Q134" s="151">
        <v>0</v>
      </c>
      <c r="R134" s="72">
        <v>2</v>
      </c>
      <c r="S134" s="73">
        <v>1E-3</v>
      </c>
      <c r="T134" s="72">
        <v>2</v>
      </c>
      <c r="U134" s="151">
        <v>1E-3</v>
      </c>
    </row>
    <row r="135" spans="2:21" ht="18" thickBot="1" x14ac:dyDescent="0.5">
      <c r="B135" s="86"/>
      <c r="C135" s="76" t="s">
        <v>199</v>
      </c>
      <c r="D135" s="67">
        <v>104</v>
      </c>
      <c r="E135" s="144">
        <v>7.0999999999999994E-2</v>
      </c>
      <c r="F135" s="67">
        <v>91</v>
      </c>
      <c r="G135" s="144">
        <v>6.2E-2</v>
      </c>
      <c r="H135" s="67">
        <v>195</v>
      </c>
      <c r="I135" s="144">
        <v>0.13300000000000001</v>
      </c>
      <c r="J135" s="67">
        <v>109</v>
      </c>
      <c r="K135" s="144">
        <v>6.7000000000000004E-2</v>
      </c>
      <c r="L135" s="67">
        <v>82</v>
      </c>
      <c r="M135" s="144">
        <v>5.0999999999999997E-2</v>
      </c>
      <c r="N135" s="67">
        <v>192</v>
      </c>
      <c r="O135" s="144">
        <v>0.11799999999999999</v>
      </c>
      <c r="P135" s="68">
        <v>214</v>
      </c>
      <c r="Q135" s="147">
        <v>0.124</v>
      </c>
      <c r="R135" s="68">
        <v>141</v>
      </c>
      <c r="S135" s="78">
        <v>8.2000000000000003E-2</v>
      </c>
      <c r="T135" s="68">
        <v>355</v>
      </c>
      <c r="U135" s="147">
        <v>0.20599999999999999</v>
      </c>
    </row>
    <row r="136" spans="2:21" x14ac:dyDescent="0.45">
      <c r="B136" s="62"/>
    </row>
    <row r="137" spans="2:21" x14ac:dyDescent="0.45">
      <c r="B137" s="62" t="s">
        <v>201</v>
      </c>
    </row>
    <row r="138" spans="2:21" x14ac:dyDescent="0.45">
      <c r="B138" s="62" t="s">
        <v>202</v>
      </c>
    </row>
    <row r="142" spans="2:21" ht="18" thickBot="1" x14ac:dyDescent="0.5">
      <c r="B142" s="139" t="s">
        <v>203</v>
      </c>
    </row>
    <row r="143" spans="2:21" ht="18.600000000000001" thickTop="1" thickBot="1" x14ac:dyDescent="0.5">
      <c r="B143" s="65"/>
      <c r="C143" s="87" t="s">
        <v>82</v>
      </c>
      <c r="D143" s="88" t="s">
        <v>83</v>
      </c>
      <c r="E143" s="89" t="s">
        <v>84</v>
      </c>
    </row>
    <row r="144" spans="2:21" ht="18" thickBot="1" x14ac:dyDescent="0.5">
      <c r="B144" s="66" t="s">
        <v>204</v>
      </c>
      <c r="C144" s="74">
        <v>1564</v>
      </c>
      <c r="D144" s="74">
        <v>1723.5</v>
      </c>
      <c r="E144" s="90">
        <v>1820</v>
      </c>
    </row>
    <row r="145" spans="1:16" ht="18" thickBot="1" x14ac:dyDescent="0.5">
      <c r="B145" s="66" t="s">
        <v>205</v>
      </c>
      <c r="C145" s="74">
        <v>1465</v>
      </c>
      <c r="D145" s="74">
        <v>1623</v>
      </c>
      <c r="E145" s="90">
        <v>1723.5</v>
      </c>
    </row>
    <row r="147" spans="1:16" x14ac:dyDescent="0.45">
      <c r="B147" s="62" t="s">
        <v>304</v>
      </c>
    </row>
    <row r="151" spans="1:16" ht="18" thickBot="1" x14ac:dyDescent="0.5">
      <c r="B151" s="139" t="s">
        <v>206</v>
      </c>
    </row>
    <row r="152" spans="1:16" ht="18.600000000000001" thickTop="1" thickBot="1" x14ac:dyDescent="0.5">
      <c r="A152" s="195"/>
      <c r="B152" s="228"/>
      <c r="C152" s="228"/>
      <c r="D152" s="228"/>
      <c r="E152" s="228"/>
      <c r="F152" s="228"/>
      <c r="G152" s="228"/>
      <c r="H152" s="228"/>
      <c r="I152" s="228"/>
      <c r="J152" s="229"/>
      <c r="K152" s="222" t="s">
        <v>82</v>
      </c>
      <c r="L152" s="225"/>
      <c r="M152" s="222" t="s">
        <v>83</v>
      </c>
      <c r="N152" s="225"/>
      <c r="O152" s="219" t="s">
        <v>84</v>
      </c>
      <c r="P152" s="221"/>
    </row>
    <row r="153" spans="1:16" ht="18" thickBot="1" x14ac:dyDescent="0.5">
      <c r="A153" s="195"/>
      <c r="B153" s="230"/>
      <c r="C153" s="230"/>
      <c r="D153" s="230"/>
      <c r="E153" s="230"/>
      <c r="F153" s="230"/>
      <c r="G153" s="230"/>
      <c r="H153" s="230"/>
      <c r="I153" s="230"/>
      <c r="J153" s="231"/>
      <c r="K153" s="67" t="s">
        <v>166</v>
      </c>
      <c r="L153" s="67" t="s">
        <v>167</v>
      </c>
      <c r="M153" s="67" t="s">
        <v>166</v>
      </c>
      <c r="N153" s="67" t="s">
        <v>167</v>
      </c>
      <c r="O153" s="165" t="s">
        <v>166</v>
      </c>
      <c r="P153" s="68" t="s">
        <v>167</v>
      </c>
    </row>
    <row r="154" spans="1:16" ht="18" thickBot="1" x14ac:dyDescent="0.5">
      <c r="A154" s="195"/>
      <c r="B154" s="226" t="s">
        <v>207</v>
      </c>
      <c r="C154" s="226"/>
      <c r="D154" s="226"/>
      <c r="E154" s="226"/>
      <c r="F154" s="226"/>
      <c r="G154" s="226"/>
      <c r="H154" s="226"/>
      <c r="I154" s="226"/>
      <c r="J154" s="227"/>
      <c r="K154" s="79">
        <v>794</v>
      </c>
      <c r="L154" s="79">
        <v>453</v>
      </c>
      <c r="M154" s="79">
        <v>896</v>
      </c>
      <c r="N154" s="79">
        <v>592</v>
      </c>
      <c r="O154" s="166">
        <v>1027</v>
      </c>
      <c r="P154" s="72">
        <v>805</v>
      </c>
    </row>
    <row r="155" spans="1:16" ht="15" customHeight="1" thickBot="1" x14ac:dyDescent="0.5">
      <c r="A155" s="195"/>
      <c r="B155" s="226" t="s">
        <v>208</v>
      </c>
      <c r="C155" s="226"/>
      <c r="D155" s="226"/>
      <c r="E155" s="226"/>
      <c r="F155" s="226"/>
      <c r="G155" s="226"/>
      <c r="H155" s="226"/>
      <c r="I155" s="226"/>
      <c r="J155" s="227"/>
      <c r="K155" s="79">
        <v>49</v>
      </c>
      <c r="L155" s="79">
        <v>43</v>
      </c>
      <c r="M155" s="79">
        <v>75</v>
      </c>
      <c r="N155" s="79">
        <v>48</v>
      </c>
      <c r="O155" s="167">
        <v>76</v>
      </c>
      <c r="P155" s="72">
        <v>51</v>
      </c>
    </row>
    <row r="156" spans="1:16" ht="15" customHeight="1" thickBot="1" x14ac:dyDescent="0.5">
      <c r="A156" s="195"/>
      <c r="B156" s="226" t="s">
        <v>209</v>
      </c>
      <c r="C156" s="226"/>
      <c r="D156" s="226"/>
      <c r="E156" s="226"/>
      <c r="F156" s="226"/>
      <c r="G156" s="226"/>
      <c r="H156" s="226"/>
      <c r="I156" s="226"/>
      <c r="J156" s="227"/>
      <c r="K156" s="79">
        <v>51</v>
      </c>
      <c r="L156" s="91">
        <v>27</v>
      </c>
      <c r="M156" s="79">
        <v>69</v>
      </c>
      <c r="N156" s="91">
        <v>42</v>
      </c>
      <c r="O156" s="167">
        <v>69</v>
      </c>
      <c r="P156" s="72">
        <v>44</v>
      </c>
    </row>
    <row r="157" spans="1:16" ht="15" customHeight="1" thickBot="1" x14ac:dyDescent="0.5">
      <c r="A157" s="195"/>
      <c r="B157" s="226" t="s">
        <v>210</v>
      </c>
      <c r="C157" s="226"/>
      <c r="D157" s="226"/>
      <c r="E157" s="226"/>
      <c r="F157" s="226"/>
      <c r="G157" s="226"/>
      <c r="H157" s="226"/>
      <c r="I157" s="226"/>
      <c r="J157" s="227"/>
      <c r="K157" s="79">
        <v>46</v>
      </c>
      <c r="L157" s="91">
        <v>41</v>
      </c>
      <c r="M157" s="79">
        <v>45</v>
      </c>
      <c r="N157" s="91">
        <v>22</v>
      </c>
      <c r="O157" s="167">
        <v>52</v>
      </c>
      <c r="P157" s="72">
        <v>33</v>
      </c>
    </row>
    <row r="158" spans="1:16" ht="15" customHeight="1" thickBot="1" x14ac:dyDescent="0.5">
      <c r="A158" s="195"/>
      <c r="B158" s="226" t="s">
        <v>211</v>
      </c>
      <c r="C158" s="226"/>
      <c r="D158" s="226"/>
      <c r="E158" s="226"/>
      <c r="F158" s="226"/>
      <c r="G158" s="226"/>
      <c r="H158" s="226"/>
      <c r="I158" s="226"/>
      <c r="J158" s="227"/>
      <c r="K158" s="83">
        <v>1</v>
      </c>
      <c r="L158" s="83">
        <v>0.87</v>
      </c>
      <c r="M158" s="83">
        <v>0.99</v>
      </c>
      <c r="N158" s="83">
        <v>0.98</v>
      </c>
      <c r="O158" s="168">
        <v>0.95</v>
      </c>
      <c r="P158" s="84">
        <v>0.83</v>
      </c>
    </row>
    <row r="159" spans="1:16" ht="15" customHeight="1" thickBot="1" x14ac:dyDescent="0.5">
      <c r="A159" s="195"/>
      <c r="B159" s="226" t="s">
        <v>212</v>
      </c>
      <c r="C159" s="226"/>
      <c r="D159" s="226"/>
      <c r="E159" s="226"/>
      <c r="F159" s="226"/>
      <c r="G159" s="226"/>
      <c r="H159" s="226"/>
      <c r="I159" s="226"/>
      <c r="J159" s="227"/>
      <c r="K159" s="83">
        <v>0.98</v>
      </c>
      <c r="L159" s="83">
        <v>0.84</v>
      </c>
      <c r="M159" s="83">
        <v>0.88</v>
      </c>
      <c r="N159" s="83">
        <v>0.82</v>
      </c>
      <c r="O159" s="168">
        <v>0.74</v>
      </c>
      <c r="P159" s="84">
        <v>0.83</v>
      </c>
    </row>
    <row r="160" spans="1:16" x14ac:dyDescent="0.45">
      <c r="B160" s="62"/>
    </row>
    <row r="161" spans="2:11" x14ac:dyDescent="0.45">
      <c r="B161" s="62"/>
    </row>
    <row r="162" spans="2:11" x14ac:dyDescent="0.45">
      <c r="B162" s="62"/>
    </row>
    <row r="163" spans="2:11" ht="18" thickBot="1" x14ac:dyDescent="0.5">
      <c r="B163" s="139" t="s">
        <v>213</v>
      </c>
    </row>
    <row r="164" spans="2:11" ht="18.600000000000001" thickTop="1" thickBot="1" x14ac:dyDescent="0.5">
      <c r="B164" s="197"/>
      <c r="C164" s="222" t="s">
        <v>82</v>
      </c>
      <c r="D164" s="241"/>
      <c r="E164" s="225"/>
      <c r="F164" s="222" t="s">
        <v>83</v>
      </c>
      <c r="G164" s="241"/>
      <c r="H164" s="225"/>
      <c r="I164" s="219" t="s">
        <v>84</v>
      </c>
      <c r="J164" s="220"/>
      <c r="K164" s="221"/>
    </row>
    <row r="165" spans="2:11" ht="18" thickBot="1" x14ac:dyDescent="0.5">
      <c r="B165" s="66"/>
      <c r="C165" s="67" t="s">
        <v>166</v>
      </c>
      <c r="D165" s="67" t="s">
        <v>167</v>
      </c>
      <c r="E165" s="67" t="s">
        <v>214</v>
      </c>
      <c r="F165" s="67" t="s">
        <v>166</v>
      </c>
      <c r="G165" s="67" t="s">
        <v>167</v>
      </c>
      <c r="H165" s="67" t="s">
        <v>214</v>
      </c>
      <c r="I165" s="165" t="s">
        <v>166</v>
      </c>
      <c r="J165" s="68" t="s">
        <v>167</v>
      </c>
      <c r="K165" s="68" t="s">
        <v>214</v>
      </c>
    </row>
    <row r="166" spans="2:11" ht="18" thickBot="1" x14ac:dyDescent="0.5">
      <c r="B166" s="66" t="s">
        <v>184</v>
      </c>
      <c r="C166" s="142">
        <v>26</v>
      </c>
      <c r="D166" s="70">
        <v>0</v>
      </c>
      <c r="E166" s="70">
        <v>26</v>
      </c>
      <c r="F166" s="79">
        <v>18</v>
      </c>
      <c r="G166" s="79">
        <v>0</v>
      </c>
      <c r="H166" s="79">
        <v>18</v>
      </c>
      <c r="I166" s="167">
        <v>72</v>
      </c>
      <c r="J166" s="72">
        <v>0</v>
      </c>
      <c r="K166" s="72">
        <v>72</v>
      </c>
    </row>
    <row r="167" spans="2:11" ht="18" thickBot="1" x14ac:dyDescent="0.5">
      <c r="B167" s="66" t="s">
        <v>185</v>
      </c>
      <c r="C167" s="70">
        <v>23</v>
      </c>
      <c r="D167" s="70">
        <v>22</v>
      </c>
      <c r="E167" s="70">
        <v>23</v>
      </c>
      <c r="F167" s="79">
        <v>20</v>
      </c>
      <c r="G167" s="79">
        <v>20</v>
      </c>
      <c r="H167" s="79">
        <v>20</v>
      </c>
      <c r="I167" s="167">
        <v>73</v>
      </c>
      <c r="J167" s="72">
        <v>66</v>
      </c>
      <c r="K167" s="72">
        <v>69</v>
      </c>
    </row>
    <row r="168" spans="2:11" ht="18" thickBot="1" x14ac:dyDescent="0.5">
      <c r="B168" s="66" t="s">
        <v>186</v>
      </c>
      <c r="C168" s="70">
        <v>10</v>
      </c>
      <c r="D168" s="70">
        <v>11</v>
      </c>
      <c r="E168" s="70">
        <v>10</v>
      </c>
      <c r="F168" s="79">
        <v>17</v>
      </c>
      <c r="G168" s="79">
        <v>15</v>
      </c>
      <c r="H168" s="79">
        <v>16</v>
      </c>
      <c r="I168" s="167">
        <v>53</v>
      </c>
      <c r="J168" s="72">
        <v>83</v>
      </c>
      <c r="K168" s="72">
        <v>68</v>
      </c>
    </row>
    <row r="169" spans="2:11" ht="18" thickBot="1" x14ac:dyDescent="0.5">
      <c r="B169" s="66" t="s">
        <v>187</v>
      </c>
      <c r="C169" s="70">
        <v>6</v>
      </c>
      <c r="D169" s="70">
        <v>9</v>
      </c>
      <c r="E169" s="70">
        <v>7</v>
      </c>
      <c r="F169" s="79">
        <v>7</v>
      </c>
      <c r="G169" s="79">
        <v>9</v>
      </c>
      <c r="H169" s="79">
        <v>8</v>
      </c>
      <c r="I169" s="167">
        <v>27</v>
      </c>
      <c r="J169" s="72">
        <v>14</v>
      </c>
      <c r="K169" s="72">
        <v>20</v>
      </c>
    </row>
    <row r="170" spans="2:11" ht="18" thickBot="1" x14ac:dyDescent="0.5">
      <c r="B170" s="66" t="s">
        <v>188</v>
      </c>
      <c r="C170" s="70">
        <v>5</v>
      </c>
      <c r="D170" s="70">
        <v>6</v>
      </c>
      <c r="E170" s="70">
        <v>5</v>
      </c>
      <c r="F170" s="79">
        <v>4</v>
      </c>
      <c r="G170" s="79">
        <v>6</v>
      </c>
      <c r="H170" s="79">
        <v>5</v>
      </c>
      <c r="I170" s="167">
        <v>9</v>
      </c>
      <c r="J170" s="72">
        <v>9</v>
      </c>
      <c r="K170" s="72">
        <v>9</v>
      </c>
    </row>
    <row r="171" spans="2:11" ht="18" thickBot="1" x14ac:dyDescent="0.5">
      <c r="B171" s="66" t="s">
        <v>189</v>
      </c>
      <c r="C171" s="70">
        <v>6</v>
      </c>
      <c r="D171" s="70">
        <v>5</v>
      </c>
      <c r="E171" s="70">
        <v>6</v>
      </c>
      <c r="F171" s="79">
        <v>4</v>
      </c>
      <c r="G171" s="79">
        <v>4</v>
      </c>
      <c r="H171" s="79">
        <v>4</v>
      </c>
      <c r="I171" s="167">
        <v>9</v>
      </c>
      <c r="J171" s="72">
        <v>9</v>
      </c>
      <c r="K171" s="72">
        <v>9</v>
      </c>
    </row>
    <row r="172" spans="2:11" ht="18" thickBot="1" x14ac:dyDescent="0.5">
      <c r="B172" s="174" t="s">
        <v>190</v>
      </c>
      <c r="C172" s="175">
        <v>7</v>
      </c>
      <c r="D172" s="175">
        <v>7</v>
      </c>
      <c r="E172" s="175">
        <v>7</v>
      </c>
      <c r="F172" s="176">
        <v>3</v>
      </c>
      <c r="G172" s="176">
        <v>4</v>
      </c>
      <c r="H172" s="176">
        <v>4</v>
      </c>
      <c r="I172" s="177">
        <v>8</v>
      </c>
      <c r="J172" s="178">
        <v>10</v>
      </c>
      <c r="K172" s="178">
        <v>9</v>
      </c>
    </row>
    <row r="173" spans="2:11" x14ac:dyDescent="0.45">
      <c r="B173" s="62"/>
    </row>
    <row r="174" spans="2:11" x14ac:dyDescent="0.45">
      <c r="B174" s="62" t="s">
        <v>215</v>
      </c>
    </row>
    <row r="175" spans="2:11" x14ac:dyDescent="0.45">
      <c r="B175" s="2" t="s">
        <v>305</v>
      </c>
    </row>
    <row r="179" spans="2:17" ht="18" thickBot="1" x14ac:dyDescent="0.5">
      <c r="B179" s="139" t="s">
        <v>216</v>
      </c>
    </row>
    <row r="180" spans="2:17" ht="18.600000000000001" thickTop="1" thickBot="1" x14ac:dyDescent="0.5">
      <c r="B180" s="193" t="s">
        <v>255</v>
      </c>
      <c r="C180" s="232" t="s">
        <v>82</v>
      </c>
      <c r="D180" s="233"/>
      <c r="E180" s="233"/>
      <c r="F180" s="233"/>
      <c r="G180" s="234"/>
      <c r="H180" s="232" t="s">
        <v>83</v>
      </c>
      <c r="I180" s="233"/>
      <c r="J180" s="233"/>
      <c r="K180" s="233"/>
      <c r="L180" s="234"/>
      <c r="M180" s="219" t="s">
        <v>84</v>
      </c>
      <c r="N180" s="220"/>
      <c r="O180" s="220"/>
      <c r="P180" s="220"/>
      <c r="Q180" s="221"/>
    </row>
    <row r="181" spans="2:17" ht="18" thickBot="1" x14ac:dyDescent="0.5">
      <c r="B181" s="66"/>
      <c r="C181" s="67" t="s">
        <v>177</v>
      </c>
      <c r="D181" s="67" t="s">
        <v>178</v>
      </c>
      <c r="E181" s="67" t="s">
        <v>179</v>
      </c>
      <c r="F181" s="67" t="s">
        <v>180</v>
      </c>
      <c r="G181" s="67" t="s">
        <v>181</v>
      </c>
      <c r="H181" s="67" t="s">
        <v>177</v>
      </c>
      <c r="I181" s="67" t="s">
        <v>178</v>
      </c>
      <c r="J181" s="67" t="s">
        <v>179</v>
      </c>
      <c r="K181" s="67" t="s">
        <v>180</v>
      </c>
      <c r="L181" s="67" t="s">
        <v>181</v>
      </c>
      <c r="M181" s="165" t="s">
        <v>177</v>
      </c>
      <c r="N181" s="68" t="s">
        <v>178</v>
      </c>
      <c r="O181" s="68" t="s">
        <v>179</v>
      </c>
      <c r="P181" s="69" t="s">
        <v>180</v>
      </c>
      <c r="Q181" s="165" t="s">
        <v>181</v>
      </c>
    </row>
    <row r="182" spans="2:17" ht="18" thickBot="1" x14ac:dyDescent="0.5">
      <c r="B182" s="66" t="s">
        <v>184</v>
      </c>
      <c r="C182" s="158" t="s">
        <v>272</v>
      </c>
      <c r="D182" s="92" t="s">
        <v>273</v>
      </c>
      <c r="E182" s="92" t="s">
        <v>273</v>
      </c>
      <c r="F182" s="92" t="s">
        <v>273</v>
      </c>
      <c r="G182" s="160" t="s">
        <v>182</v>
      </c>
      <c r="H182" s="70" t="s">
        <v>272</v>
      </c>
      <c r="I182" s="92" t="s">
        <v>273</v>
      </c>
      <c r="J182" s="92" t="s">
        <v>273</v>
      </c>
      <c r="K182" s="92" t="s">
        <v>273</v>
      </c>
      <c r="L182" s="92" t="s">
        <v>273</v>
      </c>
      <c r="M182" s="167" t="s">
        <v>272</v>
      </c>
      <c r="N182" s="93" t="s">
        <v>273</v>
      </c>
      <c r="O182" s="93" t="s">
        <v>273</v>
      </c>
      <c r="P182" s="94" t="s">
        <v>273</v>
      </c>
      <c r="Q182" s="169" t="s">
        <v>273</v>
      </c>
    </row>
    <row r="183" spans="2:17" ht="18" thickBot="1" x14ac:dyDescent="0.5">
      <c r="B183" s="66" t="s">
        <v>185</v>
      </c>
      <c r="C183" s="158" t="s">
        <v>274</v>
      </c>
      <c r="D183" s="95" t="s">
        <v>275</v>
      </c>
      <c r="E183" s="95" t="s">
        <v>276</v>
      </c>
      <c r="F183" s="95" t="s">
        <v>276</v>
      </c>
      <c r="G183" s="160" t="s">
        <v>182</v>
      </c>
      <c r="H183" s="95" t="s">
        <v>277</v>
      </c>
      <c r="I183" s="70" t="s">
        <v>217</v>
      </c>
      <c r="J183" s="95" t="s">
        <v>276</v>
      </c>
      <c r="K183" s="95" t="s">
        <v>276</v>
      </c>
      <c r="L183" s="95" t="s">
        <v>273</v>
      </c>
      <c r="M183" s="170" t="s">
        <v>277</v>
      </c>
      <c r="N183" s="72" t="s">
        <v>218</v>
      </c>
      <c r="O183" s="96" t="s">
        <v>276</v>
      </c>
      <c r="P183" s="97" t="s">
        <v>276</v>
      </c>
      <c r="Q183" s="169" t="s">
        <v>273</v>
      </c>
    </row>
    <row r="184" spans="2:17" ht="18" thickBot="1" x14ac:dyDescent="0.5">
      <c r="B184" s="66" t="s">
        <v>186</v>
      </c>
      <c r="C184" s="95" t="s">
        <v>278</v>
      </c>
      <c r="D184" s="70" t="s">
        <v>219</v>
      </c>
      <c r="E184" s="70" t="s">
        <v>272</v>
      </c>
      <c r="F184" s="95" t="s">
        <v>279</v>
      </c>
      <c r="G184" s="160" t="s">
        <v>182</v>
      </c>
      <c r="H184" s="95" t="s">
        <v>280</v>
      </c>
      <c r="I184" s="70" t="s">
        <v>220</v>
      </c>
      <c r="J184" s="70" t="s">
        <v>281</v>
      </c>
      <c r="K184" s="70" t="s">
        <v>282</v>
      </c>
      <c r="L184" s="70" t="s">
        <v>272</v>
      </c>
      <c r="M184" s="167" t="s">
        <v>221</v>
      </c>
      <c r="N184" s="72" t="s">
        <v>220</v>
      </c>
      <c r="O184" s="72" t="s">
        <v>222</v>
      </c>
      <c r="P184" s="82" t="s">
        <v>223</v>
      </c>
      <c r="Q184" s="170" t="s">
        <v>283</v>
      </c>
    </row>
    <row r="185" spans="2:17" ht="18" thickBot="1" x14ac:dyDescent="0.5">
      <c r="B185" s="66" t="s">
        <v>187</v>
      </c>
      <c r="C185" s="95" t="s">
        <v>284</v>
      </c>
      <c r="D185" s="95" t="s">
        <v>284</v>
      </c>
      <c r="E185" s="95" t="s">
        <v>278</v>
      </c>
      <c r="F185" s="95" t="s">
        <v>285</v>
      </c>
      <c r="G185" s="160" t="s">
        <v>182</v>
      </c>
      <c r="H185" s="70" t="s">
        <v>219</v>
      </c>
      <c r="I185" s="70" t="s">
        <v>222</v>
      </c>
      <c r="J185" s="95" t="s">
        <v>274</v>
      </c>
      <c r="K185" s="70" t="s">
        <v>218</v>
      </c>
      <c r="L185" s="70" t="s">
        <v>224</v>
      </c>
      <c r="M185" s="167" t="s">
        <v>219</v>
      </c>
      <c r="N185" s="72" t="s">
        <v>224</v>
      </c>
      <c r="O185" s="96" t="s">
        <v>286</v>
      </c>
      <c r="P185" s="82" t="s">
        <v>225</v>
      </c>
      <c r="Q185" s="167" t="s">
        <v>226</v>
      </c>
    </row>
    <row r="186" spans="2:17" ht="18" thickBot="1" x14ac:dyDescent="0.5">
      <c r="B186" s="66" t="s">
        <v>188</v>
      </c>
      <c r="C186" s="95" t="s">
        <v>285</v>
      </c>
      <c r="D186" s="95" t="s">
        <v>278</v>
      </c>
      <c r="E186" s="95" t="s">
        <v>278</v>
      </c>
      <c r="F186" s="95" t="s">
        <v>285</v>
      </c>
      <c r="G186" s="160" t="s">
        <v>182</v>
      </c>
      <c r="H186" s="70" t="s">
        <v>227</v>
      </c>
      <c r="I186" s="70" t="s">
        <v>287</v>
      </c>
      <c r="J186" s="70" t="s">
        <v>222</v>
      </c>
      <c r="K186" s="70" t="s">
        <v>228</v>
      </c>
      <c r="L186" s="70" t="s">
        <v>288</v>
      </c>
      <c r="M186" s="170" t="s">
        <v>289</v>
      </c>
      <c r="N186" s="72" t="s">
        <v>223</v>
      </c>
      <c r="O186" s="72" t="s">
        <v>290</v>
      </c>
      <c r="P186" s="82" t="s">
        <v>220</v>
      </c>
      <c r="Q186" s="167" t="s">
        <v>272</v>
      </c>
    </row>
    <row r="187" spans="2:17" ht="18" thickBot="1" x14ac:dyDescent="0.5">
      <c r="B187" s="66" t="s">
        <v>189</v>
      </c>
      <c r="C187" s="95" t="s">
        <v>285</v>
      </c>
      <c r="D187" s="95" t="s">
        <v>280</v>
      </c>
      <c r="E187" s="95" t="s">
        <v>285</v>
      </c>
      <c r="F187" s="95" t="s">
        <v>278</v>
      </c>
      <c r="G187" s="160" t="s">
        <v>182</v>
      </c>
      <c r="H187" s="95" t="s">
        <v>275</v>
      </c>
      <c r="I187" s="70" t="s">
        <v>221</v>
      </c>
      <c r="J187" s="70" t="s">
        <v>221</v>
      </c>
      <c r="K187" s="95" t="s">
        <v>280</v>
      </c>
      <c r="L187" s="95" t="s">
        <v>290</v>
      </c>
      <c r="M187" s="170" t="s">
        <v>291</v>
      </c>
      <c r="N187" s="96" t="s">
        <v>292</v>
      </c>
      <c r="O187" s="96" t="s">
        <v>291</v>
      </c>
      <c r="P187" s="97" t="s">
        <v>293</v>
      </c>
      <c r="Q187" s="167" t="s">
        <v>294</v>
      </c>
    </row>
    <row r="188" spans="2:17" ht="18" thickBot="1" x14ac:dyDescent="0.5">
      <c r="B188" s="66" t="s">
        <v>190</v>
      </c>
      <c r="C188" s="158" t="s">
        <v>285</v>
      </c>
      <c r="D188" s="95" t="s">
        <v>292</v>
      </c>
      <c r="E188" s="95" t="s">
        <v>286</v>
      </c>
      <c r="F188" s="95" t="s">
        <v>289</v>
      </c>
      <c r="G188" s="160" t="s">
        <v>182</v>
      </c>
      <c r="H188" s="95" t="s">
        <v>293</v>
      </c>
      <c r="I188" s="70" t="s">
        <v>221</v>
      </c>
      <c r="J188" s="95" t="s">
        <v>295</v>
      </c>
      <c r="K188" s="95" t="s">
        <v>291</v>
      </c>
      <c r="L188" s="95" t="s">
        <v>276</v>
      </c>
      <c r="M188" s="170" t="s">
        <v>293</v>
      </c>
      <c r="N188" s="72" t="s">
        <v>221</v>
      </c>
      <c r="O188" s="72" t="s">
        <v>229</v>
      </c>
      <c r="P188" s="97" t="s">
        <v>296</v>
      </c>
      <c r="Q188" s="170" t="s">
        <v>276</v>
      </c>
    </row>
    <row r="189" spans="2:17" x14ac:dyDescent="0.45">
      <c r="B189" s="64"/>
    </row>
    <row r="190" spans="2:17" x14ac:dyDescent="0.45">
      <c r="B190" s="64"/>
    </row>
    <row r="191" spans="2:17" x14ac:dyDescent="0.45">
      <c r="B191" s="64"/>
    </row>
    <row r="192" spans="2:17" ht="18" thickBot="1" x14ac:dyDescent="0.5">
      <c r="B192" s="139" t="s">
        <v>230</v>
      </c>
    </row>
    <row r="193" spans="2:17" ht="18.600000000000001" thickTop="1" thickBot="1" x14ac:dyDescent="0.5">
      <c r="B193" s="193" t="s">
        <v>256</v>
      </c>
      <c r="C193" s="232" t="s">
        <v>82</v>
      </c>
      <c r="D193" s="233"/>
      <c r="E193" s="233"/>
      <c r="F193" s="233"/>
      <c r="G193" s="234"/>
      <c r="H193" s="232" t="s">
        <v>83</v>
      </c>
      <c r="I193" s="233"/>
      <c r="J193" s="233"/>
      <c r="K193" s="233"/>
      <c r="L193" s="234"/>
      <c r="M193" s="219" t="s">
        <v>84</v>
      </c>
      <c r="N193" s="220"/>
      <c r="O193" s="220"/>
      <c r="P193" s="220"/>
      <c r="Q193" s="221"/>
    </row>
    <row r="194" spans="2:17" ht="18" thickBot="1" x14ac:dyDescent="0.5">
      <c r="B194" s="66"/>
      <c r="C194" s="67" t="s">
        <v>177</v>
      </c>
      <c r="D194" s="67" t="s">
        <v>178</v>
      </c>
      <c r="E194" s="67" t="s">
        <v>179</v>
      </c>
      <c r="F194" s="67" t="s">
        <v>180</v>
      </c>
      <c r="G194" s="67" t="s">
        <v>181</v>
      </c>
      <c r="H194" s="67" t="s">
        <v>177</v>
      </c>
      <c r="I194" s="67" t="s">
        <v>178</v>
      </c>
      <c r="J194" s="67" t="s">
        <v>179</v>
      </c>
      <c r="K194" s="67" t="s">
        <v>180</v>
      </c>
      <c r="L194" s="67" t="s">
        <v>181</v>
      </c>
      <c r="M194" s="165" t="s">
        <v>177</v>
      </c>
      <c r="N194" s="68" t="s">
        <v>178</v>
      </c>
      <c r="O194" s="68" t="s">
        <v>179</v>
      </c>
      <c r="P194" s="69" t="s">
        <v>180</v>
      </c>
      <c r="Q194" s="165" t="s">
        <v>181</v>
      </c>
    </row>
    <row r="195" spans="2:17" ht="18" thickBot="1" x14ac:dyDescent="0.5">
      <c r="B195" s="66" t="s">
        <v>184</v>
      </c>
      <c r="C195" s="158" t="s">
        <v>272</v>
      </c>
      <c r="D195" s="92" t="s">
        <v>273</v>
      </c>
      <c r="E195" s="92" t="s">
        <v>273</v>
      </c>
      <c r="F195" s="92" t="s">
        <v>273</v>
      </c>
      <c r="G195" s="160" t="s">
        <v>182</v>
      </c>
      <c r="H195" s="70" t="s">
        <v>272</v>
      </c>
      <c r="I195" s="92" t="s">
        <v>273</v>
      </c>
      <c r="J195" s="92" t="s">
        <v>273</v>
      </c>
      <c r="K195" s="92" t="s">
        <v>273</v>
      </c>
      <c r="L195" s="92" t="s">
        <v>273</v>
      </c>
      <c r="M195" s="167" t="s">
        <v>272</v>
      </c>
      <c r="N195" s="93" t="s">
        <v>273</v>
      </c>
      <c r="O195" s="93" t="s">
        <v>273</v>
      </c>
      <c r="P195" s="94" t="s">
        <v>273</v>
      </c>
      <c r="Q195" s="169" t="s">
        <v>273</v>
      </c>
    </row>
    <row r="196" spans="2:17" ht="18" thickBot="1" x14ac:dyDescent="0.5">
      <c r="B196" s="66" t="s">
        <v>185</v>
      </c>
      <c r="C196" s="158" t="s">
        <v>274</v>
      </c>
      <c r="D196" s="95" t="s">
        <v>275</v>
      </c>
      <c r="E196" s="95" t="s">
        <v>276</v>
      </c>
      <c r="F196" s="95" t="s">
        <v>276</v>
      </c>
      <c r="G196" s="160" t="s">
        <v>182</v>
      </c>
      <c r="H196" s="95" t="s">
        <v>277</v>
      </c>
      <c r="I196" s="70" t="s">
        <v>217</v>
      </c>
      <c r="J196" s="95" t="s">
        <v>276</v>
      </c>
      <c r="K196" s="95" t="s">
        <v>276</v>
      </c>
      <c r="L196" s="95" t="s">
        <v>273</v>
      </c>
      <c r="M196" s="170" t="s">
        <v>277</v>
      </c>
      <c r="N196" s="72" t="s">
        <v>218</v>
      </c>
      <c r="O196" s="96" t="s">
        <v>276</v>
      </c>
      <c r="P196" s="97" t="s">
        <v>276</v>
      </c>
      <c r="Q196" s="169" t="s">
        <v>273</v>
      </c>
    </row>
    <row r="197" spans="2:17" ht="18" thickBot="1" x14ac:dyDescent="0.5">
      <c r="B197" s="66" t="s">
        <v>186</v>
      </c>
      <c r="C197" s="95" t="s">
        <v>280</v>
      </c>
      <c r="D197" s="70" t="s">
        <v>231</v>
      </c>
      <c r="E197" s="70" t="s">
        <v>272</v>
      </c>
      <c r="F197" s="95" t="s">
        <v>274</v>
      </c>
      <c r="G197" s="160" t="s">
        <v>182</v>
      </c>
      <c r="H197" s="95" t="s">
        <v>275</v>
      </c>
      <c r="I197" s="70" t="s">
        <v>232</v>
      </c>
      <c r="J197" s="70" t="s">
        <v>287</v>
      </c>
      <c r="K197" s="70" t="s">
        <v>290</v>
      </c>
      <c r="L197" s="70" t="s">
        <v>272</v>
      </c>
      <c r="M197" s="167" t="s">
        <v>221</v>
      </c>
      <c r="N197" s="72" t="s">
        <v>220</v>
      </c>
      <c r="O197" s="72" t="s">
        <v>222</v>
      </c>
      <c r="P197" s="82" t="s">
        <v>223</v>
      </c>
      <c r="Q197" s="170" t="s">
        <v>283</v>
      </c>
    </row>
    <row r="198" spans="2:17" ht="18" thickBot="1" x14ac:dyDescent="0.5">
      <c r="B198" s="66" t="s">
        <v>187</v>
      </c>
      <c r="C198" s="95" t="s">
        <v>284</v>
      </c>
      <c r="D198" s="95" t="s">
        <v>285</v>
      </c>
      <c r="E198" s="95" t="s">
        <v>280</v>
      </c>
      <c r="F198" s="95" t="s">
        <v>285</v>
      </c>
      <c r="G198" s="160" t="s">
        <v>182</v>
      </c>
      <c r="H198" s="70" t="s">
        <v>219</v>
      </c>
      <c r="I198" s="70" t="s">
        <v>222</v>
      </c>
      <c r="J198" s="95" t="s">
        <v>274</v>
      </c>
      <c r="K198" s="70" t="s">
        <v>218</v>
      </c>
      <c r="L198" s="70" t="s">
        <v>220</v>
      </c>
      <c r="M198" s="167" t="s">
        <v>219</v>
      </c>
      <c r="N198" s="72" t="s">
        <v>220</v>
      </c>
      <c r="O198" s="96" t="s">
        <v>286</v>
      </c>
      <c r="P198" s="82" t="s">
        <v>225</v>
      </c>
      <c r="Q198" s="167" t="s">
        <v>218</v>
      </c>
    </row>
    <row r="199" spans="2:17" ht="18" thickBot="1" x14ac:dyDescent="0.5">
      <c r="B199" s="66" t="s">
        <v>188</v>
      </c>
      <c r="C199" s="95" t="s">
        <v>285</v>
      </c>
      <c r="D199" s="95" t="s">
        <v>278</v>
      </c>
      <c r="E199" s="95" t="s">
        <v>278</v>
      </c>
      <c r="F199" s="95" t="s">
        <v>285</v>
      </c>
      <c r="G199" s="160" t="s">
        <v>182</v>
      </c>
      <c r="H199" s="70" t="s">
        <v>227</v>
      </c>
      <c r="I199" s="70" t="s">
        <v>287</v>
      </c>
      <c r="J199" s="70" t="s">
        <v>222</v>
      </c>
      <c r="K199" s="70" t="s">
        <v>217</v>
      </c>
      <c r="L199" s="70" t="s">
        <v>288</v>
      </c>
      <c r="M199" s="170" t="s">
        <v>284</v>
      </c>
      <c r="N199" s="72" t="s">
        <v>231</v>
      </c>
      <c r="O199" s="72" t="s">
        <v>297</v>
      </c>
      <c r="P199" s="82" t="s">
        <v>220</v>
      </c>
      <c r="Q199" s="167" t="s">
        <v>272</v>
      </c>
    </row>
    <row r="200" spans="2:17" ht="18" thickBot="1" x14ac:dyDescent="0.5">
      <c r="B200" s="66" t="s">
        <v>189</v>
      </c>
      <c r="C200" s="95" t="s">
        <v>278</v>
      </c>
      <c r="D200" s="95" t="s">
        <v>275</v>
      </c>
      <c r="E200" s="95" t="s">
        <v>278</v>
      </c>
      <c r="F200" s="95" t="s">
        <v>278</v>
      </c>
      <c r="G200" s="160" t="s">
        <v>182</v>
      </c>
      <c r="H200" s="95" t="s">
        <v>286</v>
      </c>
      <c r="I200" s="70" t="s">
        <v>221</v>
      </c>
      <c r="J200" s="70" t="s">
        <v>221</v>
      </c>
      <c r="K200" s="95" t="s">
        <v>280</v>
      </c>
      <c r="L200" s="95" t="s">
        <v>290</v>
      </c>
      <c r="M200" s="170" t="s">
        <v>291</v>
      </c>
      <c r="N200" s="96" t="s">
        <v>292</v>
      </c>
      <c r="O200" s="96" t="s">
        <v>291</v>
      </c>
      <c r="P200" s="97" t="s">
        <v>293</v>
      </c>
      <c r="Q200" s="167" t="s">
        <v>294</v>
      </c>
    </row>
    <row r="201" spans="2:17" ht="18" thickBot="1" x14ac:dyDescent="0.5">
      <c r="B201" s="66" t="s">
        <v>190</v>
      </c>
      <c r="C201" s="158" t="s">
        <v>278</v>
      </c>
      <c r="D201" s="95" t="s">
        <v>292</v>
      </c>
      <c r="E201" s="95" t="s">
        <v>292</v>
      </c>
      <c r="F201" s="95" t="s">
        <v>298</v>
      </c>
      <c r="G201" s="160" t="s">
        <v>182</v>
      </c>
      <c r="H201" s="95" t="s">
        <v>277</v>
      </c>
      <c r="I201" s="70" t="s">
        <v>221</v>
      </c>
      <c r="J201" s="95" t="s">
        <v>219</v>
      </c>
      <c r="K201" s="95" t="s">
        <v>299</v>
      </c>
      <c r="L201" s="95" t="s">
        <v>276</v>
      </c>
      <c r="M201" s="170" t="s">
        <v>293</v>
      </c>
      <c r="N201" s="72" t="s">
        <v>221</v>
      </c>
      <c r="O201" s="72" t="s">
        <v>229</v>
      </c>
      <c r="P201" s="97" t="s">
        <v>300</v>
      </c>
      <c r="Q201" s="170" t="s">
        <v>276</v>
      </c>
    </row>
    <row r="203" spans="2:17" x14ac:dyDescent="0.45">
      <c r="B203" s="2" t="s">
        <v>307</v>
      </c>
    </row>
    <row r="204" spans="2:17" x14ac:dyDescent="0.45">
      <c r="B204" s="62" t="s">
        <v>306</v>
      </c>
    </row>
    <row r="205" spans="2:17" x14ac:dyDescent="0.45">
      <c r="B205" s="98" t="s">
        <v>257</v>
      </c>
    </row>
    <row r="206" spans="2:17" x14ac:dyDescent="0.45">
      <c r="B206" s="98" t="s">
        <v>258</v>
      </c>
    </row>
    <row r="207" spans="2:17" x14ac:dyDescent="0.45">
      <c r="B207" s="98" t="s">
        <v>259</v>
      </c>
    </row>
    <row r="211" spans="2:8" ht="18" thickBot="1" x14ac:dyDescent="0.5">
      <c r="B211" s="139" t="s">
        <v>233</v>
      </c>
    </row>
    <row r="212" spans="2:8" ht="18.600000000000001" thickTop="1" thickBot="1" x14ac:dyDescent="0.5">
      <c r="B212" s="99" t="s">
        <v>234</v>
      </c>
      <c r="C212" s="222" t="s">
        <v>82</v>
      </c>
      <c r="D212" s="223"/>
      <c r="E212" s="224" t="s">
        <v>83</v>
      </c>
      <c r="F212" s="225"/>
      <c r="G212" s="219" t="s">
        <v>84</v>
      </c>
      <c r="H212" s="221"/>
    </row>
    <row r="213" spans="2:8" ht="18" thickBot="1" x14ac:dyDescent="0.5">
      <c r="B213" s="76" t="s">
        <v>235</v>
      </c>
      <c r="C213" s="67" t="s">
        <v>166</v>
      </c>
      <c r="D213" s="67" t="s">
        <v>167</v>
      </c>
      <c r="E213" s="100" t="s">
        <v>166</v>
      </c>
      <c r="F213" s="100" t="s">
        <v>167</v>
      </c>
      <c r="G213" s="165" t="s">
        <v>166</v>
      </c>
      <c r="H213" s="68" t="s">
        <v>167</v>
      </c>
    </row>
    <row r="214" spans="2:8" ht="18" thickBot="1" x14ac:dyDescent="0.5">
      <c r="B214" s="66" t="s">
        <v>177</v>
      </c>
      <c r="C214" s="143">
        <v>1.6E-2</v>
      </c>
      <c r="D214" s="161">
        <v>0.02</v>
      </c>
      <c r="E214" s="162">
        <v>1.4999999999999999E-2</v>
      </c>
      <c r="F214" s="163">
        <v>2.1999999999999999E-2</v>
      </c>
      <c r="G214" s="171">
        <v>2.3E-2</v>
      </c>
      <c r="H214" s="151">
        <v>2.9000000000000001E-2</v>
      </c>
    </row>
    <row r="215" spans="2:8" ht="18" thickBot="1" x14ac:dyDescent="0.5">
      <c r="B215" s="66" t="s">
        <v>178</v>
      </c>
      <c r="C215" s="143">
        <v>1.7000000000000001E-2</v>
      </c>
      <c r="D215" s="161">
        <v>1.7999999999999999E-2</v>
      </c>
      <c r="E215" s="164">
        <v>1.7000000000000001E-2</v>
      </c>
      <c r="F215" s="143">
        <v>0.02</v>
      </c>
      <c r="G215" s="171">
        <v>2.9000000000000001E-2</v>
      </c>
      <c r="H215" s="151">
        <v>2.5000000000000001E-2</v>
      </c>
    </row>
    <row r="216" spans="2:8" ht="18" thickBot="1" x14ac:dyDescent="0.5">
      <c r="B216" s="66" t="s">
        <v>179</v>
      </c>
      <c r="C216" s="143">
        <v>2.7E-2</v>
      </c>
      <c r="D216" s="161">
        <v>0.03</v>
      </c>
      <c r="E216" s="164">
        <v>2.8000000000000001E-2</v>
      </c>
      <c r="F216" s="143">
        <v>2.8000000000000001E-2</v>
      </c>
      <c r="G216" s="171">
        <v>2.8000000000000001E-2</v>
      </c>
      <c r="H216" s="151">
        <v>3.4000000000000002E-2</v>
      </c>
    </row>
    <row r="217" spans="2:8" ht="18" thickBot="1" x14ac:dyDescent="0.5">
      <c r="B217" s="66" t="s">
        <v>29</v>
      </c>
      <c r="C217" s="143">
        <v>1.0999999999999999E-2</v>
      </c>
      <c r="D217" s="161">
        <v>1.6E-2</v>
      </c>
      <c r="E217" s="164">
        <v>1.0999999999999999E-2</v>
      </c>
      <c r="F217" s="143">
        <v>1.9E-2</v>
      </c>
      <c r="G217" s="171">
        <v>1.4E-2</v>
      </c>
      <c r="H217" s="151">
        <v>2.3E-2</v>
      </c>
    </row>
    <row r="218" spans="2:8" x14ac:dyDescent="0.45">
      <c r="B218" s="62"/>
    </row>
    <row r="219" spans="2:8" x14ac:dyDescent="0.45">
      <c r="B219" s="62" t="s">
        <v>236</v>
      </c>
    </row>
    <row r="220" spans="2:8" x14ac:dyDescent="0.45">
      <c r="B220" s="62" t="s">
        <v>237</v>
      </c>
    </row>
    <row r="221" spans="2:8" x14ac:dyDescent="0.45">
      <c r="B221" s="62"/>
    </row>
    <row r="222" spans="2:8" x14ac:dyDescent="0.45">
      <c r="B222" s="62"/>
    </row>
    <row r="223" spans="2:8" x14ac:dyDescent="0.45">
      <c r="B223" s="62"/>
    </row>
    <row r="224" spans="2:8" ht="18" thickBot="1" x14ac:dyDescent="0.5">
      <c r="B224" s="139" t="s">
        <v>238</v>
      </c>
    </row>
    <row r="225" spans="2:5" ht="18.600000000000001" thickTop="1" thickBot="1" x14ac:dyDescent="0.5">
      <c r="B225" s="65"/>
      <c r="C225" s="87" t="s">
        <v>82</v>
      </c>
      <c r="D225" s="87" t="s">
        <v>83</v>
      </c>
      <c r="E225" s="172" t="s">
        <v>84</v>
      </c>
    </row>
    <row r="226" spans="2:5" ht="35.4" thickBot="1" x14ac:dyDescent="0.5">
      <c r="B226" s="101" t="s">
        <v>239</v>
      </c>
      <c r="C226" s="71">
        <v>7.2999999999999995E-2</v>
      </c>
      <c r="D226" s="71">
        <v>7.1199999999999999E-2</v>
      </c>
      <c r="E226" s="173">
        <v>5.74E-2</v>
      </c>
    </row>
    <row r="227" spans="2:5" x14ac:dyDescent="0.45">
      <c r="B227" s="62"/>
    </row>
    <row r="228" spans="2:5" x14ac:dyDescent="0.45">
      <c r="B228" s="62"/>
    </row>
    <row r="229" spans="2:5" x14ac:dyDescent="0.45">
      <c r="B229" s="62"/>
    </row>
    <row r="230" spans="2:5" x14ac:dyDescent="0.45">
      <c r="B230" s="191" t="s">
        <v>240</v>
      </c>
    </row>
    <row r="231" spans="2:5" x14ac:dyDescent="0.45">
      <c r="B231" s="62" t="s">
        <v>241</v>
      </c>
    </row>
    <row r="232" spans="2:5" x14ac:dyDescent="0.45">
      <c r="B232" s="62" t="s">
        <v>242</v>
      </c>
    </row>
    <row r="234" spans="2:5" x14ac:dyDescent="0.45">
      <c r="B234" s="191" t="s">
        <v>243</v>
      </c>
    </row>
    <row r="235" spans="2:5" x14ac:dyDescent="0.45">
      <c r="B235" s="62" t="s">
        <v>308</v>
      </c>
    </row>
    <row r="236" spans="2:5" x14ac:dyDescent="0.45">
      <c r="B236" s="62" t="s">
        <v>309</v>
      </c>
    </row>
    <row r="237" spans="2:5" x14ac:dyDescent="0.45">
      <c r="B237" s="62" t="s">
        <v>310</v>
      </c>
    </row>
    <row r="238" spans="2:5" x14ac:dyDescent="0.45">
      <c r="B238" s="62" t="s">
        <v>311</v>
      </c>
    </row>
    <row r="239" spans="2:5" x14ac:dyDescent="0.45">
      <c r="B239" s="62" t="s">
        <v>312</v>
      </c>
    </row>
    <row r="240" spans="2:5" x14ac:dyDescent="0.45">
      <c r="B240" s="2" t="s">
        <v>313</v>
      </c>
    </row>
    <row r="242" spans="2:2" x14ac:dyDescent="0.45">
      <c r="B242" s="191" t="s">
        <v>244</v>
      </c>
    </row>
    <row r="243" spans="2:2" x14ac:dyDescent="0.45">
      <c r="B243" s="62" t="s">
        <v>245</v>
      </c>
    </row>
    <row r="244" spans="2:2" x14ac:dyDescent="0.45">
      <c r="B244" s="62" t="s">
        <v>246</v>
      </c>
    </row>
    <row r="245" spans="2:2" x14ac:dyDescent="0.45">
      <c r="B245" s="62" t="s">
        <v>247</v>
      </c>
    </row>
    <row r="246" spans="2:2" x14ac:dyDescent="0.45">
      <c r="B246" s="62" t="s">
        <v>248</v>
      </c>
    </row>
    <row r="247" spans="2:2" x14ac:dyDescent="0.45">
      <c r="B247" s="62" t="s">
        <v>249</v>
      </c>
    </row>
    <row r="248" spans="2:2" x14ac:dyDescent="0.45">
      <c r="B248" s="62" t="s">
        <v>250</v>
      </c>
    </row>
    <row r="249" spans="2:2" x14ac:dyDescent="0.45">
      <c r="B249" s="62" t="s">
        <v>251</v>
      </c>
    </row>
    <row r="250" spans="2:2" x14ac:dyDescent="0.45">
      <c r="B250" s="62"/>
    </row>
  </sheetData>
  <mergeCells count="108">
    <mergeCell ref="C5:H5"/>
    <mergeCell ref="I5:N5"/>
    <mergeCell ref="O5:T5"/>
    <mergeCell ref="C6:D6"/>
    <mergeCell ref="E6:F6"/>
    <mergeCell ref="G6:H6"/>
    <mergeCell ref="I6:J6"/>
    <mergeCell ref="K6:L6"/>
    <mergeCell ref="M6:N6"/>
    <mergeCell ref="O6:P6"/>
    <mergeCell ref="Q6:R6"/>
    <mergeCell ref="S6:T6"/>
    <mergeCell ref="O22:T22"/>
    <mergeCell ref="C23:D23"/>
    <mergeCell ref="E23:F23"/>
    <mergeCell ref="G23:H23"/>
    <mergeCell ref="I23:J23"/>
    <mergeCell ref="K23:L23"/>
    <mergeCell ref="O39:P39"/>
    <mergeCell ref="Q39:R39"/>
    <mergeCell ref="S39:T39"/>
    <mergeCell ref="M23:N23"/>
    <mergeCell ref="O23:P23"/>
    <mergeCell ref="Q23:R23"/>
    <mergeCell ref="S23:T23"/>
    <mergeCell ref="C38:H38"/>
    <mergeCell ref="I38:N38"/>
    <mergeCell ref="O38:T38"/>
    <mergeCell ref="C22:H22"/>
    <mergeCell ref="I22:N22"/>
    <mergeCell ref="C55:F55"/>
    <mergeCell ref="G55:J55"/>
    <mergeCell ref="K55:N55"/>
    <mergeCell ref="C39:D39"/>
    <mergeCell ref="E39:F39"/>
    <mergeCell ref="G39:H39"/>
    <mergeCell ref="I39:J39"/>
    <mergeCell ref="K39:L39"/>
    <mergeCell ref="M39:N39"/>
    <mergeCell ref="C71:H71"/>
    <mergeCell ref="I71:N71"/>
    <mergeCell ref="O71:T71"/>
    <mergeCell ref="C72:D72"/>
    <mergeCell ref="E72:F72"/>
    <mergeCell ref="G72:H72"/>
    <mergeCell ref="I72:J72"/>
    <mergeCell ref="K72:L72"/>
    <mergeCell ref="M72:N72"/>
    <mergeCell ref="O72:P72"/>
    <mergeCell ref="Q72:R72"/>
    <mergeCell ref="S72:T72"/>
    <mergeCell ref="D84:I84"/>
    <mergeCell ref="J84:O84"/>
    <mergeCell ref="P84:U84"/>
    <mergeCell ref="D85:E85"/>
    <mergeCell ref="F85:G85"/>
    <mergeCell ref="H85:I85"/>
    <mergeCell ref="J85:K85"/>
    <mergeCell ref="L85:M85"/>
    <mergeCell ref="B95:B98"/>
    <mergeCell ref="B99:B102"/>
    <mergeCell ref="B103:B106"/>
    <mergeCell ref="D112:I112"/>
    <mergeCell ref="J112:O112"/>
    <mergeCell ref="P112:U112"/>
    <mergeCell ref="N85:O85"/>
    <mergeCell ref="P85:Q85"/>
    <mergeCell ref="R85:S85"/>
    <mergeCell ref="T85:U85"/>
    <mergeCell ref="B87:B90"/>
    <mergeCell ref="B91:B94"/>
    <mergeCell ref="B127:B130"/>
    <mergeCell ref="B131:B134"/>
    <mergeCell ref="C164:E164"/>
    <mergeCell ref="F164:H164"/>
    <mergeCell ref="P113:Q113"/>
    <mergeCell ref="R113:S113"/>
    <mergeCell ref="T113:U113"/>
    <mergeCell ref="B115:B118"/>
    <mergeCell ref="B119:B122"/>
    <mergeCell ref="B123:B126"/>
    <mergeCell ref="D113:E113"/>
    <mergeCell ref="F113:G113"/>
    <mergeCell ref="H113:I113"/>
    <mergeCell ref="J113:K113"/>
    <mergeCell ref="L113:M113"/>
    <mergeCell ref="N113:O113"/>
    <mergeCell ref="M152:N152"/>
    <mergeCell ref="O152:P152"/>
    <mergeCell ref="M193:Q193"/>
    <mergeCell ref="C212:D212"/>
    <mergeCell ref="E212:F212"/>
    <mergeCell ref="G212:H212"/>
    <mergeCell ref="B159:J159"/>
    <mergeCell ref="B152:J152"/>
    <mergeCell ref="B153:J153"/>
    <mergeCell ref="B157:J157"/>
    <mergeCell ref="B156:J156"/>
    <mergeCell ref="B155:J155"/>
    <mergeCell ref="B154:J154"/>
    <mergeCell ref="B158:J158"/>
    <mergeCell ref="I164:K164"/>
    <mergeCell ref="K152:L152"/>
    <mergeCell ref="C193:G193"/>
    <mergeCell ref="H193:L193"/>
    <mergeCell ref="C180:G180"/>
    <mergeCell ref="H180:L180"/>
    <mergeCell ref="M180:Q18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e54075-b176-4cc1-909b-8ffd43e7e629">
      <Terms xmlns="http://schemas.microsoft.com/office/infopath/2007/PartnerControls"/>
    </lcf76f155ced4ddcb4097134ff3c332f>
    <TaxCatchAll xmlns="77b990cb-284a-45ad-a92c-8b7e3472efcf"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BBD7BFE2C96B16459F48C50B5477B584" ma:contentTypeVersion="14" ma:contentTypeDescription="Create a new document." ma:contentTypeScope="" ma:versionID="9bef12eecff936e44a836037189b67fd">
  <xsd:schema xmlns:xsd="http://www.w3.org/2001/XMLSchema" xmlns:xs="http://www.w3.org/2001/XMLSchema" xmlns:p="http://schemas.microsoft.com/office/2006/metadata/properties" xmlns:ns2="0ce54075-b176-4cc1-909b-8ffd43e7e629" xmlns:ns3="a487e715-2997-420d-8712-5ec88fed15e8" xmlns:ns4="77b990cb-284a-45ad-a92c-8b7e3472efcf" targetNamespace="http://schemas.microsoft.com/office/2006/metadata/properties" ma:root="true" ma:fieldsID="57783970c7d37abe908d4da90fce48df" ns2:_="" ns3:_="" ns4:_="">
    <xsd:import namespace="0ce54075-b176-4cc1-909b-8ffd43e7e629"/>
    <xsd:import namespace="a487e715-2997-420d-8712-5ec88fed15e8"/>
    <xsd:import namespace="77b990cb-284a-45ad-a92c-8b7e3472efc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e54075-b176-4cc1-909b-8ffd43e7e6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0060b8c-5e9a-4f69-a333-be0eaae01d2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7e715-2997-420d-8712-5ec88fed15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b990cb-284a-45ad-a92c-8b7e3472efc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a7085b-30b3-4911-8d97-56cdfbe8b7d4}" ma:internalName="TaxCatchAll" ma:showField="CatchAllData" ma:web="a487e715-2997-420d-8712-5ec88fed15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395B64-397E-4548-89F0-68B0ED54F466}">
  <ds:schemaRefs>
    <ds:schemaRef ds:uri="http://schemas.microsoft.com/office/2006/metadata/properties"/>
    <ds:schemaRef ds:uri="http://schemas.microsoft.com/office/infopath/2007/PartnerControls"/>
    <ds:schemaRef ds:uri="0ce54075-b176-4cc1-909b-8ffd43e7e629"/>
    <ds:schemaRef ds:uri="77b990cb-284a-45ad-a92c-8b7e3472efcf"/>
  </ds:schemaRefs>
</ds:datastoreItem>
</file>

<file path=customXml/itemProps2.xml><?xml version="1.0" encoding="utf-8"?>
<ds:datastoreItem xmlns:ds="http://schemas.openxmlformats.org/officeDocument/2006/customXml" ds:itemID="{36300410-3C2D-43AC-A017-60D590785520}">
  <ds:schemaRefs>
    <ds:schemaRef ds:uri="http://schemas.microsoft.com/sharepoint/v3/contenttype/forms"/>
  </ds:schemaRefs>
</ds:datastoreItem>
</file>

<file path=customXml/itemProps3.xml><?xml version="1.0" encoding="utf-8"?>
<ds:datastoreItem xmlns:ds="http://schemas.openxmlformats.org/officeDocument/2006/customXml" ds:itemID="{8259F2F9-EAE9-4D55-A7D0-08139CE6E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e54075-b176-4cc1-909b-8ffd43e7e629"/>
    <ds:schemaRef ds:uri="a487e715-2997-420d-8712-5ec88fed15e8"/>
    <ds:schemaRef ds:uri="77b990cb-284a-45ad-a92c-8b7e3472e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GHG</vt:lpstr>
      <vt:lpstr>Energy</vt:lpstr>
      <vt:lpstr>Air quality</vt:lpstr>
      <vt:lpstr>Water</vt:lpstr>
      <vt:lpstr>Waste</vt:lpstr>
      <vt:lpstr>Employees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Dornom, Tim</dc:creator>
  <cp:lastModifiedBy>Ameel Khan</cp:lastModifiedBy>
  <dcterms:created xsi:type="dcterms:W3CDTF">2022-07-29T00:32:55Z</dcterms:created>
  <dcterms:modified xsi:type="dcterms:W3CDTF">2022-08-16T23:55:38Z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cd0b4d8-ca6e-40e0-8b56-cbb6f25426b0_Enabled">
    <vt:lpwstr>true</vt:lpwstr>
  </property>
  <property fmtid="{D5CDD505-2E9C-101B-9397-08002B2CF9AE}" pid="3" name="MSIP_Label_7cd0b4d8-ca6e-40e0-8b56-cbb6f25426b0_SetDate">
    <vt:lpwstr>2022-07-29T00:32:56Z</vt:lpwstr>
  </property>
  <property fmtid="{D5CDD505-2E9C-101B-9397-08002B2CF9AE}" pid="4" name="MSIP_Label_7cd0b4d8-ca6e-40e0-8b56-cbb6f25426b0_Method">
    <vt:lpwstr>Standard</vt:lpwstr>
  </property>
  <property fmtid="{D5CDD505-2E9C-101B-9397-08002B2CF9AE}" pid="5" name="MSIP_Label_7cd0b4d8-ca6e-40e0-8b56-cbb6f25426b0_Name">
    <vt:lpwstr>Commercial in Confidence</vt:lpwstr>
  </property>
  <property fmtid="{D5CDD505-2E9C-101B-9397-08002B2CF9AE}" pid="6" name="MSIP_Label_7cd0b4d8-ca6e-40e0-8b56-cbb6f25426b0_SiteId">
    <vt:lpwstr>57f34dd1-6a42-47f9-9bc0-b921fa6caa30</vt:lpwstr>
  </property>
  <property fmtid="{D5CDD505-2E9C-101B-9397-08002B2CF9AE}" pid="7" name="MSIP_Label_7cd0b4d8-ca6e-40e0-8b56-cbb6f25426b0_ActionId">
    <vt:lpwstr>a6a410dc-6519-4227-b879-befc12a07dff</vt:lpwstr>
  </property>
  <property fmtid="{D5CDD505-2E9C-101B-9397-08002B2CF9AE}" pid="8" name="MSIP_Label_7cd0b4d8-ca6e-40e0-8b56-cbb6f25426b0_ContentBits">
    <vt:lpwstr>0</vt:lpwstr>
  </property>
  <property fmtid="{D5CDD505-2E9C-101B-9397-08002B2CF9AE}" pid="9" name="ContentTypeId">
    <vt:lpwstr>0x010100BBD7BFE2C96B16459F48C50B5477B584</vt:lpwstr>
  </property>
  <property fmtid="{D5CDD505-2E9C-101B-9397-08002B2CF9AE}" pid="10" name="MediaServiceImageTags">
    <vt:lpwstr/>
  </property>
</Properties>
</file>